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Documents de pgaillard\Downloads\"/>
    </mc:Choice>
  </mc:AlternateContent>
  <xr:revisionPtr revIDLastSave="0" documentId="8_{A0E60803-D88B-4E9E-B69C-408C8FBC93D2}" xr6:coauthVersionLast="47" xr6:coauthVersionMax="47" xr10:uidLastSave="{00000000-0000-0000-0000-000000000000}"/>
  <bookViews>
    <workbookView xWindow="-120" yWindow="-120" windowWidth="20730" windowHeight="11310" xr2:uid="{AAC234BE-3ECF-4A19-AA47-CFD5A5FC1178}"/>
  </bookViews>
  <sheets>
    <sheet name="Sommaire" sheetId="11" r:id="rId1"/>
    <sheet name="Figure 1" sheetId="1" r:id="rId2"/>
    <sheet name="Figure 2" sheetId="2" r:id="rId3"/>
    <sheet name="Figure 3" sheetId="8" r:id="rId4"/>
    <sheet name="Figure 4" sheetId="3" r:id="rId5"/>
    <sheet name="Figure 5" sheetId="4" r:id="rId6"/>
    <sheet name="Figures 7a et 7b" sheetId="10" r:id="rId7"/>
    <sheet name="FIgure 6a" sheetId="5" r:id="rId8"/>
    <sheet name="Figure 6b" sheetId="9" r:id="rId9"/>
    <sheet name="Figure 8" sheetId="6" r:id="rId10"/>
  </sheets>
  <definedNames>
    <definedName name="_xlnm._FilterDatabase" localSheetId="6" hidden="1">'Figures 7a et 7b'!$A$2:$D$104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E6" i="3"/>
  <c r="F6" i="3"/>
  <c r="G6" i="3"/>
  <c r="C6" i="3"/>
</calcChain>
</file>

<file path=xl/sharedStrings.xml><?xml version="1.0" encoding="utf-8"?>
<sst xmlns="http://schemas.openxmlformats.org/spreadsheetml/2006/main" count="308" uniqueCount="278">
  <si>
    <t>Etat</t>
  </si>
  <si>
    <t>Autres</t>
  </si>
  <si>
    <t>Département</t>
  </si>
  <si>
    <t>Branche Autonomie</t>
  </si>
  <si>
    <t>Résident</t>
  </si>
  <si>
    <t>Charges de fonctionnement (Gr. I)</t>
  </si>
  <si>
    <t>Charges de personnel (Gr. II)</t>
  </si>
  <si>
    <t>Charges de structure (Gr. III)</t>
  </si>
  <si>
    <t>2017</t>
  </si>
  <si>
    <t>2018</t>
  </si>
  <si>
    <t>2019</t>
  </si>
  <si>
    <t>2020</t>
  </si>
  <si>
    <t>2021</t>
  </si>
  <si>
    <t>2022</t>
  </si>
  <si>
    <t>Annee</t>
  </si>
  <si>
    <t>Public</t>
  </si>
  <si>
    <t>Privé non lucratif</t>
  </si>
  <si>
    <t>Décile</t>
  </si>
  <si>
    <t>0%</t>
  </si>
  <si>
    <t>10%</t>
  </si>
  <si>
    <t>20%</t>
  </si>
  <si>
    <t>30%</t>
  </si>
  <si>
    <t>40%</t>
  </si>
  <si>
    <t>50%</t>
  </si>
  <si>
    <t>60%</t>
  </si>
  <si>
    <t>70%</t>
  </si>
  <si>
    <t>80%</t>
  </si>
  <si>
    <t>90%</t>
  </si>
  <si>
    <t>100%</t>
  </si>
  <si>
    <t>Taux d'occupation</t>
  </si>
  <si>
    <t>Année</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</si>
  <si>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</si>
  <si>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</si>
  <si>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</si>
  <si>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</si>
  <si>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</si>
  <si>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</si>
  <si>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</si>
  <si>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</si>
  <si>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</si>
  <si>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</si>
  <si>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</si>
  <si>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</si>
  <si>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</si>
  <si>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</si>
  <si>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</si>
  <si>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</si>
  <si>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</si>
  <si>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</si>
  <si>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</si>
  <si>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</si>
  <si>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</si>
  <si>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</si>
  <si>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</si>
  <si>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</si>
  <si>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</si>
  <si>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</si>
  <si>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</si>
  <si>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</si>
  <si>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</si>
  <si>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</si>
  <si>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</si>
  <si>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</si>
  <si>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</si>
  <si>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</si>
  <si>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</si>
  <si>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</si>
  <si>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</si>
  <si>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</si>
  <si>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</si>
  <si>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</si>
  <si>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</si>
  <si>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</si>
  <si>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</si>
  <si>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</si>
  <si>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</si>
  <si>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</si>
  <si>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</si>
  <si>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</si>
  <si>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</si>
  <si>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</si>
  <si>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</si>
  <si>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</si>
  <si>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</si>
  <si>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</si>
  <si>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</si>
  <si>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</si>
  <si>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</si>
  <si>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</si>
  <si>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</si>
  <si>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</si>
  <si>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</si>
  <si>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</si>
  <si>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</si>
  <si>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</si>
  <si>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</si>
  <si>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</si>
  <si>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</si>
  <si>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</si>
  <si>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</si>
  <si>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</si>
  <si>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</si>
  <si>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</si>
  <si>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</si>
  <si>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</si>
  <si>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</si>
  <si>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</si>
  <si>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</si>
  <si>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</si>
  <si>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</si>
  <si>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</si>
  <si>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</si>
  <si>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</si>
  <si>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</si>
  <si>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</si>
  <si>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</si>
  <si>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</si>
  <si>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</si>
  <si>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</si>
  <si>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</si>
  <si>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</si>
  <si>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</si>
  <si>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</si>
  <si>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</si>
  <si>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</si>
  <si>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971</t>
  </si>
  <si>
    <t>972</t>
  </si>
  <si>
    <t>973</t>
  </si>
  <si>
    <t>974</t>
  </si>
  <si>
    <t>n.a</t>
  </si>
  <si>
    <t>Type de charge</t>
  </si>
  <si>
    <t>Autre</t>
  </si>
  <si>
    <t>Public, plus de 5 %*</t>
  </si>
  <si>
    <t>* : De plus de 5 % du total des dépenses de l'Ehpad.</t>
  </si>
  <si>
    <t>% des Ehpad en déficit</t>
  </si>
  <si>
    <t>% des Ehpad en déficit de plus de 5 %*</t>
  </si>
  <si>
    <t>Code Insee du département</t>
  </si>
  <si>
    <t>Figure 7a : Part des Ehpad en déficit par département en 2022 (en %)</t>
  </si>
  <si>
    <t>Figure 7b : Part des Ehpad en déficit de plus de 5 % par département en 2022 (en %)</t>
  </si>
  <si>
    <t>Figure 1 : Contribution des différents postes à l'évolution totale des charges (en %)</t>
  </si>
  <si>
    <t>Figure 2 : Décomposition des charges des Ehpad par postes de dépenses en 2022 (en %)</t>
  </si>
  <si>
    <t>Figure 3 : Taux d'occupation des places en Ehpad par année, 2017-2022 (en %)</t>
  </si>
  <si>
    <t>Figure 5 : Décomposition des recettes des Ehpad par sources de financement en 2022 (en %)</t>
  </si>
  <si>
    <t>Figure 6a : Part des Ehpad en déficit, 2017-2022 (en %)</t>
  </si>
  <si>
    <t>Figure 6b : Distribution des Ehpad déficitaires en 2022 selon l'intensité du déficit</t>
  </si>
  <si>
    <t>Charges</t>
  </si>
  <si>
    <t>Figure 4 : Contribution des différents financeurs à l'évolution totale des recettes (en %)</t>
  </si>
  <si>
    <t>Privé non lucratif, plus de 5 %*</t>
  </si>
  <si>
    <t>Montant total (en M€ courant)</t>
  </si>
  <si>
    <t>Contribution à la croissance des charges des EHPAD</t>
  </si>
  <si>
    <t>Evolution annuelle des charges (en %)</t>
  </si>
  <si>
    <t>Répartition par type de charge (en M€) en 2022</t>
  </si>
  <si>
    <t>Contributions à la croissance des recettes</t>
  </si>
  <si>
    <t>Croissance des recettes (en %)</t>
  </si>
  <si>
    <t>Décomposition des recettes des Ehpad en 2022</t>
  </si>
  <si>
    <t>Origine des recettes</t>
  </si>
  <si>
    <t>Part des Ehpad en déficit (en %)</t>
  </si>
  <si>
    <t>n.a. : moins de 20 établissements</t>
  </si>
  <si>
    <t>Taux d'occupation des places dans les Ehpad (en %)</t>
  </si>
  <si>
    <t>Recettes</t>
  </si>
  <si>
    <t>Part des Ehpad en déficit selon les départements en 2022</t>
  </si>
  <si>
    <t>Distribution par décile des Ehpad déficitaires en 2022 selon l’intensité du déficit (en %)</t>
  </si>
  <si>
    <t>76 - Seine-Maritime</t>
  </si>
  <si>
    <t>* : De plus de 5 % du total des dépenses de l'Ehpad</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</si>
  <si>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</si>
  <si>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</si>
  <si>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</si>
  <si>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</si>
  <si>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</si>
  <si>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</si>
  <si>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</si>
  <si>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</si>
  <si>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</si>
  <si>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</si>
  <si>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</si>
  <si>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</si>
  <si>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</si>
  <si>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</si>
  <si>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</si>
  <si>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</si>
  <si>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</si>
  <si>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</si>
  <si>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</si>
  <si>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</si>
  <si>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</si>
  <si>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</si>
  <si>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</si>
  <si>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</si>
  <si>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</si>
  <si>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</si>
  <si>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</si>
  <si>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</si>
  <si>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</si>
  <si>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</si>
  <si>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</si>
  <si>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</si>
  <si>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</si>
  <si>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</si>
  <si>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</si>
  <si>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</si>
  <si>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</si>
  <si>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</si>
  <si>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</si>
  <si>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</si>
  <si>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</si>
  <si>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</si>
  <si>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</si>
  <si>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 xml:space="preserve"> 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</si>
  <si>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</si>
  <si>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</si>
  <si>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</si>
  <si>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</si>
  <si>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</si>
  <si>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</si>
  <si>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</si>
  <si>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</si>
  <si>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</si>
  <si>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</si>
  <si>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</si>
  <si>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</si>
  <si>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</si>
  <si>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</si>
  <si>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</si>
  <si>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</si>
  <si>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</si>
  <si>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</si>
  <si>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</si>
  <si>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</si>
  <si>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</si>
  <si>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</si>
  <si>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</si>
  <si>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</si>
  <si>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</si>
  <si>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</si>
  <si>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</si>
  <si>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</si>
  <si>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</si>
  <si>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</si>
  <si>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</si>
  <si>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</si>
  <si>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</si>
  <si>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</si>
  <si>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</si>
  <si>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</si>
  <si>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</si>
  <si>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</si>
  <si>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</si>
  <si>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</si>
  <si>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</si>
  <si>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</si>
  <si>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</si>
  <si>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</si>
  <si>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</si>
  <si>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</si>
  <si>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</si>
  <si>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</si>
  <si>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</si>
  <si>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Guadeloupe</t>
  </si>
  <si>
    <t>Martinique</t>
  </si>
  <si>
    <t>Guyane</t>
  </si>
  <si>
    <t>La Réunion</t>
  </si>
  <si>
    <t>Figure 1 – Contribution des différents postes à l’évolution totale des charges (en %)</t>
  </si>
  <si>
    <t>Figure 2 – Décomposition des charges des Ehpad par postes de dépenses en 2022 (en %)</t>
  </si>
  <si>
    <t>Figure 3 – Taux d’occupation des places en Ehpad par année, 2017-2022 (en %)</t>
  </si>
  <si>
    <t>Figure 4 – Contribution des différents financeurs à l’évolution totale des recettes (en %)</t>
  </si>
  <si>
    <t>Figure 5 – Décomposition des recettes des Ehpad par sources de financement en 2022 (en %)</t>
  </si>
  <si>
    <t>Figure 6a – Part des Ehpad en déficit, 2017-2022 (en %)</t>
  </si>
  <si>
    <t>Figure 6b – Distribution des Ehpad déficitaires en 2022 selon l’intensité du déficit</t>
  </si>
  <si>
    <t>Figure 7a – Part des Ehpad en déficit par département en 2022 (en %)</t>
  </si>
  <si>
    <t>Figure 7b – Part des Ehpad en déficit de plus de 5 % par département en 2022 (en %)</t>
  </si>
  <si>
    <t>Figure 8 – Coefficient de variation sur le taux de croissance des charges et recettes (en %)</t>
  </si>
  <si>
    <t>*</t>
  </si>
  <si>
    <t>02A</t>
  </si>
  <si>
    <t>02B</t>
  </si>
  <si>
    <t>Corse-du-Sud</t>
  </si>
  <si>
    <t>Haute-Corse</t>
  </si>
  <si>
    <t>Figure 8 : Coefficient de variation interdépartemental du taux de croissance des charges et des recettes (en %)</t>
  </si>
  <si>
    <t xml:space="preserve"> Coefficient de variation interdépartemental du taux de croissance des charges/recettes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</si>
</sst>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b/>
      <sz val="10"/>
      <color rgb="FF000000"/>
      <name val="Arial"/>
      <family val="2"/>
    </font>
    <font>
      <u/>
      <sz val="11"/>
      <color theme="10"/>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43">
    <xf numFmtId="0" fontId="0" fillId="0" borderId="0" xfId="0"/>
    <xf numFmtId="0" fontId="2" fillId="0" borderId="0" xfId="0" applyFont="1" applyAlignment="1">
      <alignment horizontal="center"/>
    </xf>
    <xf numFmtId="165" fontId="0" fillId="0" borderId="0" xfId="0" applyNumberFormat="1"/>
    <xf numFmtId="0" fontId="0" fillId="0" borderId="1" xfId="0" applyBorder="1" applyAlignment="1">
      <alignment horizontal="left" vertical="center" wrapText="1"/>
    </xf>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xf numFmtId="0" fontId="0" fillId="0" borderId="1" xfId="0" applyBorder="1"/>
    <xf numFmtId="4" fontId="0" fillId="0" borderId="1" xfId="0" applyNumberFormat="1" applyBorder="1"/>
    <xf numFmtId="0" fontId="2" fillId="0" borderId="1" xfId="0" applyFont="1" applyBorder="1" applyAlignment="1">
      <alignment wrapText="1"/>
    </xf>
    <xf numFmtId="0" fontId="0" fillId="0" borderId="1" xfId="0" applyBorder="1" applyAlignment="1">
      <alignment wrapText="1"/>
    </xf>
    <xf numFmtId="164" fontId="0" fillId="0" borderId="1" xfId="0" applyNumberFormat="1" applyBorder="1" applyAlignment="1">
      <alignment wrapText="1"/>
    </xf>
    <xf numFmtId="0" fontId="2" fillId="0" borderId="1" xfId="0" applyFont="1" applyBorder="1" applyAlignment="1">
      <alignment horizontal="center" vertical="center" wrapText="1"/>
    </xf>
    <xf numFmtId="4" fontId="0" fillId="0" borderId="1" xfId="0" applyNumberFormat="1" applyBorder="1" applyAlignment="1">
      <alignment wrapText="1"/>
    </xf>
    <xf numFmtId="0" fontId="2" fillId="0" borderId="0" xfId="0" applyFont="1"/>
    <xf numFmtId="0" fontId="0" fillId="0" borderId="1" xfId="0" applyBorder="1" applyAlignment="1">
      <alignment horizontal="center" vertical="center" wrapText="1"/>
    </xf>
    <xf numFmtId="0" fontId="0" fillId="0" borderId="1" xfId="0" applyBorder="1" applyAlignment="1">
      <alignment horizontal="center"/>
    </xf>
    <xf numFmtId="49" fontId="0" fillId="0" borderId="1" xfId="0" applyNumberFormat="1" applyBorder="1"/>
    <xf numFmtId="0" fontId="0" fillId="0" borderId="1" xfId="0" applyBorder="1" applyAlignment="1">
      <alignment horizontal="right"/>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0" xfId="2"/>
    <xf numFmtId="0" fontId="5" fillId="0" borderId="0" xfId="2" applyFill="1"/>
    <xf numFmtId="165" fontId="0" fillId="0" borderId="1" xfId="0" applyNumberFormat="1" applyBorder="1" applyAlignment="1">
      <alignment horizontal="center"/>
    </xf>
    <xf numFmtId="165" fontId="0" fillId="0" borderId="1" xfId="1" applyNumberFormat="1" applyFont="1" applyBorder="1"/>
    <xf numFmtId="165" fontId="0" fillId="0" borderId="1" xfId="0" applyNumberFormat="1" applyBorder="1"/>
    <xf numFmtId="2" fontId="0" fillId="0" borderId="0" xfId="0" applyNumberFormat="1"/>
    <xf numFmtId="166" fontId="0" fillId="0" borderId="0" xfId="0" applyNumberFormat="1"/>
    <xf numFmtId="0" fontId="2" fillId="0" borderId="0" xfId="0" applyFont="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1" xfId="0" applyBorder="1" applyAlignment="1">
      <alignment horizontal="left" vertical="top"/>
    </xf>
    <xf numFmtId="0" fontId="0" fillId="0" borderId="1" xfId="0" applyBorder="1" applyAlignment="1">
      <alignment horizontal="left"/>
    </xf>
    <xf numFmtId="0" fontId="0" fillId="0" borderId="1" xfId="0" applyBorder="1" applyAlignment="1">
      <alignment horizontal="left" vertical="center"/>
    </xf>
    <xf numFmtId="0" fontId="0" fillId="0" borderId="5" xfId="0" applyBorder="1" applyAlignment="1">
      <alignment horizontal="center"/>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Charges de fonctionnement (Gr. I)</c:v>
          </c:tx>
          <c:spPr>
            <a:solidFill>
              <a:schemeClr val="accent6">
                <a:lumMod val="20000"/>
                <a:lumOff val="80000"/>
              </a:schemeClr>
            </a:solidFill>
            <a:ln>
              <a:noFill/>
            </a:ln>
            <a:effectLst/>
          </c:spPr>
          <c:invertIfNegative val="0"/>
          <c:dLbls>
            <c:dLbl>
              <c:idx val="0"/>
              <c:layout>
                <c:manualLayout>
                  <c:x val="-5.0156739811912238E-2"/>
                  <c:y val="-4.69759335264648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FE-4048-8321-466F3DAE1367}"/>
                </c:ext>
              </c:extLst>
            </c:dLbl>
            <c:dLbl>
              <c:idx val="1"/>
              <c:layout>
                <c:manualLayout>
                  <c:x val="-5.015673981191222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AFE-4048-8321-466F3DAE1367}"/>
                </c:ext>
              </c:extLst>
            </c:dLbl>
            <c:dLbl>
              <c:idx val="2"/>
              <c:layout>
                <c:manualLayout>
                  <c:x val="-4.1797283176593598E-2"/>
                  <c:y val="-8.612154991502520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AFE-4048-8321-466F3DAE1367}"/>
                </c:ext>
              </c:extLst>
            </c:dLbl>
            <c:dLbl>
              <c:idx val="3"/>
              <c:layout>
                <c:manualLayout>
                  <c:x val="-4.5977011494252949E-2"/>
                  <c:y val="-8.612154991502520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AFE-4048-8321-466F3DAE1367}"/>
                </c:ext>
              </c:extLst>
            </c:dLbl>
            <c:dLbl>
              <c:idx val="4"/>
              <c:layout>
                <c:manualLayout>
                  <c:x val="-4.8066875653082548E-2"/>
                  <c:y val="-8.612154991502520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AFE-4048-8321-466F3DAE136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1'!$A$3:$A$7</c:f>
              <c:numCache>
                <c:formatCode>General</c:formatCode>
                <c:ptCount val="5"/>
                <c:pt idx="0">
                  <c:v>2018</c:v>
                </c:pt>
                <c:pt idx="1">
                  <c:v>2019</c:v>
                </c:pt>
                <c:pt idx="2">
                  <c:v>2020</c:v>
                </c:pt>
                <c:pt idx="3">
                  <c:v>2021</c:v>
                </c:pt>
                <c:pt idx="4">
                  <c:v>2022</c:v>
                </c:pt>
              </c:numCache>
            </c:numRef>
          </c:cat>
          <c:val>
            <c:numRef>
              <c:f>'Figure 1'!$B$3:$B$7</c:f>
              <c:numCache>
                <c:formatCode>General</c:formatCode>
                <c:ptCount val="5"/>
                <c:pt idx="0">
                  <c:v>1.7</c:v>
                </c:pt>
                <c:pt idx="1">
                  <c:v>0.4</c:v>
                </c:pt>
                <c:pt idx="2">
                  <c:v>0.7</c:v>
                </c:pt>
                <c:pt idx="3">
                  <c:v>0.2</c:v>
                </c:pt>
                <c:pt idx="4">
                  <c:v>1.1000000000000001</c:v>
                </c:pt>
              </c:numCache>
            </c:numRef>
          </c:val>
          <c:extLst>
            <c:ext xmlns:c16="http://schemas.microsoft.com/office/drawing/2014/chart" uri="{C3380CC4-5D6E-409C-BE32-E72D297353CC}">
              <c16:uniqueId val="{00000000-EE38-4E53-B029-2F7E24639590}"/>
            </c:ext>
          </c:extLst>
        </c:ser>
        <c:ser>
          <c:idx val="1"/>
          <c:order val="1"/>
          <c:tx>
            <c:v>Charges de personnel (Gr. II)</c:v>
          </c:tx>
          <c:spPr>
            <a:pattFill prst="pct90">
              <a:fgClr>
                <a:schemeClr val="accent6">
                  <a:lumMod val="60000"/>
                  <a:lumOff val="40000"/>
                </a:schemeClr>
              </a:fgClr>
              <a:bgClr>
                <a:schemeClr val="bg1"/>
              </a:bgClr>
            </a:pattFill>
            <a:ln>
              <a:noFill/>
            </a:ln>
            <a:effectLst/>
          </c:spPr>
          <c:invertIfNegative val="0"/>
          <c:dLbls>
            <c:dLbl>
              <c:idx val="0"/>
              <c:layout>
                <c:manualLayout>
                  <c:x val="-4.8066875653082562E-2"/>
                  <c:y val="-8.612154991502520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FE-4048-8321-466F3DAE1367}"/>
                </c:ext>
              </c:extLst>
            </c:dLbl>
            <c:dLbl>
              <c:idx val="1"/>
              <c:layout>
                <c:manualLayout>
                  <c:x val="-4.80668756530825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FE-4048-8321-466F3DAE1367}"/>
                </c:ext>
              </c:extLst>
            </c:dLbl>
            <c:dLbl>
              <c:idx val="2"/>
              <c:layout>
                <c:manualLayout>
                  <c:x val="-4.5977011494252873E-2"/>
                  <c:y val="-4.306077495751260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FE-4048-8321-466F3DAE1367}"/>
                </c:ext>
              </c:extLst>
            </c:dLbl>
            <c:dLbl>
              <c:idx val="3"/>
              <c:layout>
                <c:manualLayout>
                  <c:x val="-4.806687565308254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AFE-4048-8321-466F3DAE1367}"/>
                </c:ext>
              </c:extLst>
            </c:dLbl>
            <c:dLbl>
              <c:idx val="4"/>
              <c:layout>
                <c:manualLayout>
                  <c:x val="-4.3887147335423198E-2"/>
                  <c:y val="-8.6121549915025209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AFE-4048-8321-466F3DAE136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1'!$A$3:$A$7</c:f>
              <c:numCache>
                <c:formatCode>General</c:formatCode>
                <c:ptCount val="5"/>
                <c:pt idx="0">
                  <c:v>2018</c:v>
                </c:pt>
                <c:pt idx="1">
                  <c:v>2019</c:v>
                </c:pt>
                <c:pt idx="2">
                  <c:v>2020</c:v>
                </c:pt>
                <c:pt idx="3">
                  <c:v>2021</c:v>
                </c:pt>
                <c:pt idx="4">
                  <c:v>2022</c:v>
                </c:pt>
              </c:numCache>
            </c:numRef>
          </c:cat>
          <c:val>
            <c:numRef>
              <c:f>'Figure 1'!$C$3:$C$7</c:f>
              <c:numCache>
                <c:formatCode>General</c:formatCode>
                <c:ptCount val="5"/>
                <c:pt idx="0">
                  <c:v>1.4</c:v>
                </c:pt>
                <c:pt idx="1">
                  <c:v>1.2</c:v>
                </c:pt>
                <c:pt idx="2">
                  <c:v>5.9</c:v>
                </c:pt>
                <c:pt idx="3">
                  <c:v>6.2</c:v>
                </c:pt>
                <c:pt idx="4">
                  <c:v>3.8</c:v>
                </c:pt>
              </c:numCache>
            </c:numRef>
          </c:val>
          <c:extLst>
            <c:ext xmlns:c16="http://schemas.microsoft.com/office/drawing/2014/chart" uri="{C3380CC4-5D6E-409C-BE32-E72D297353CC}">
              <c16:uniqueId val="{00000001-EE38-4E53-B029-2F7E24639590}"/>
            </c:ext>
          </c:extLst>
        </c:ser>
        <c:ser>
          <c:idx val="2"/>
          <c:order val="2"/>
          <c:tx>
            <c:v>Charges de structure (Gr. III)</c:v>
          </c:tx>
          <c:spPr>
            <a:solidFill>
              <a:schemeClr val="accent6">
                <a:lumMod val="75000"/>
              </a:schemeClr>
            </a:solidFill>
            <a:ln>
              <a:noFill/>
            </a:ln>
            <a:effectLst/>
          </c:spPr>
          <c:invertIfNegative val="0"/>
          <c:dLbls>
            <c:dLbl>
              <c:idx val="0"/>
              <c:layout>
                <c:manualLayout>
                  <c:x val="-4.388714733542320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FE-4048-8321-466F3DAE1367}"/>
                </c:ext>
              </c:extLst>
            </c:dLbl>
            <c:dLbl>
              <c:idx val="1"/>
              <c:layout>
                <c:manualLayout>
                  <c:x val="-4.3887147335423239E-2"/>
                  <c:y val="-8.612154991502520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FE-4048-8321-466F3DAE1367}"/>
                </c:ext>
              </c:extLst>
            </c:dLbl>
            <c:dLbl>
              <c:idx val="2"/>
              <c:layout>
                <c:manualLayout>
                  <c:x val="-5.43364681295716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FE-4048-8321-466F3DAE1367}"/>
                </c:ext>
              </c:extLst>
            </c:dLbl>
            <c:dLbl>
              <c:idx val="3"/>
              <c:layout>
                <c:manualLayout>
                  <c:x val="-4.8066875653082548E-2"/>
                  <c:y val="1.40927800579394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AFE-4048-8321-466F3DAE1367}"/>
                </c:ext>
              </c:extLst>
            </c:dLbl>
            <c:dLbl>
              <c:idx val="4"/>
              <c:layout>
                <c:manualLayout>
                  <c:x val="-4.8066875653082548E-2"/>
                  <c:y val="-4.306077495751260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AFE-4048-8321-466F3DAE136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1'!$A$3:$A$7</c:f>
              <c:numCache>
                <c:formatCode>General</c:formatCode>
                <c:ptCount val="5"/>
                <c:pt idx="0">
                  <c:v>2018</c:v>
                </c:pt>
                <c:pt idx="1">
                  <c:v>2019</c:v>
                </c:pt>
                <c:pt idx="2">
                  <c:v>2020</c:v>
                </c:pt>
                <c:pt idx="3">
                  <c:v>2021</c:v>
                </c:pt>
                <c:pt idx="4">
                  <c:v>2022</c:v>
                </c:pt>
              </c:numCache>
            </c:numRef>
          </c:cat>
          <c:val>
            <c:numRef>
              <c:f>'Figure 1'!$D$3:$D$7</c:f>
              <c:numCache>
                <c:formatCode>General</c:formatCode>
                <c:ptCount val="5"/>
                <c:pt idx="0">
                  <c:v>0.5</c:v>
                </c:pt>
                <c:pt idx="1">
                  <c:v>0.3</c:v>
                </c:pt>
                <c:pt idx="2">
                  <c:v>0.6</c:v>
                </c:pt>
                <c:pt idx="3">
                  <c:v>0.1</c:v>
                </c:pt>
                <c:pt idx="4">
                  <c:v>0.5</c:v>
                </c:pt>
              </c:numCache>
            </c:numRef>
          </c:val>
          <c:extLst>
            <c:ext xmlns:c16="http://schemas.microsoft.com/office/drawing/2014/chart" uri="{C3380CC4-5D6E-409C-BE32-E72D297353CC}">
              <c16:uniqueId val="{00000002-EE38-4E53-B029-2F7E24639590}"/>
            </c:ext>
          </c:extLst>
        </c:ser>
        <c:dLbls>
          <c:showLegendKey val="0"/>
          <c:showVal val="0"/>
          <c:showCatName val="0"/>
          <c:showSerName val="0"/>
          <c:showPercent val="0"/>
          <c:showBubbleSize val="0"/>
        </c:dLbls>
        <c:gapWidth val="269"/>
        <c:overlap val="100"/>
        <c:axId val="2065059599"/>
        <c:axId val="198606815"/>
      </c:barChart>
      <c:lineChart>
        <c:grouping val="standard"/>
        <c:varyColors val="0"/>
        <c:ser>
          <c:idx val="3"/>
          <c:order val="3"/>
          <c:tx>
            <c:v>Total des charges</c:v>
          </c:tx>
          <c:spPr>
            <a:ln w="38100" cap="rnd">
              <a:solidFill>
                <a:schemeClr val="tx2"/>
              </a:solidFill>
              <a:round/>
            </a:ln>
            <a:effectLst/>
          </c:spPr>
          <c:marker>
            <c:symbol val="none"/>
          </c:marker>
          <c:dLbls>
            <c:dLbl>
              <c:idx val="0"/>
              <c:layout>
                <c:manualLayout>
                  <c:x val="-3.5527690700104496E-2"/>
                  <c:y val="-7.04639002896972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FE-4048-8321-466F3DAE1367}"/>
                </c:ext>
              </c:extLst>
            </c:dLbl>
            <c:dLbl>
              <c:idx val="1"/>
              <c:layout>
                <c:manualLayout>
                  <c:x val="-3.7617554858934171E-2"/>
                  <c:y val="-7.04639002896972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AFE-4048-8321-466F3DAE1367}"/>
                </c:ext>
              </c:extLst>
            </c:dLbl>
            <c:dLbl>
              <c:idx val="2"/>
              <c:layout>
                <c:manualLayout>
                  <c:x val="-2.5078369905956112E-2"/>
                  <c:y val="-5.1673526879111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FE-4048-8321-466F3DAE1367}"/>
                </c:ext>
              </c:extLst>
            </c:dLbl>
            <c:dLbl>
              <c:idx val="3"/>
              <c:layout>
                <c:manualLayout>
                  <c:x val="-1.8808777429467238E-2"/>
                  <c:y val="-5.1673526879111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AFE-4048-8321-466F3DAE1367}"/>
                </c:ext>
              </c:extLst>
            </c:dLbl>
            <c:dLbl>
              <c:idx val="4"/>
              <c:layout>
                <c:manualLayout>
                  <c:x val="-2.0898641588296914E-2"/>
                  <c:y val="-6.57663069370507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AFE-4048-8321-466F3DAE136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'Figure 1'!$E$3:$E$7</c:f>
              <c:numCache>
                <c:formatCode>General</c:formatCode>
                <c:ptCount val="5"/>
                <c:pt idx="0">
                  <c:v>3.5</c:v>
                </c:pt>
                <c:pt idx="1">
                  <c:v>1.9</c:v>
                </c:pt>
                <c:pt idx="2">
                  <c:v>7.1</c:v>
                </c:pt>
                <c:pt idx="3">
                  <c:v>6.5</c:v>
                </c:pt>
                <c:pt idx="4">
                  <c:v>5.4</c:v>
                </c:pt>
              </c:numCache>
            </c:numRef>
          </c:val>
          <c:smooth val="0"/>
          <c:extLst>
            <c:ext xmlns:c16="http://schemas.microsoft.com/office/drawing/2014/chart" uri="{C3380CC4-5D6E-409C-BE32-E72D297353CC}">
              <c16:uniqueId val="{00000003-EE38-4E53-B029-2F7E24639590}"/>
            </c:ext>
          </c:extLst>
        </c:ser>
        <c:dLbls>
          <c:showLegendKey val="0"/>
          <c:showVal val="0"/>
          <c:showCatName val="0"/>
          <c:showSerName val="0"/>
          <c:showPercent val="0"/>
          <c:showBubbleSize val="0"/>
        </c:dLbls>
        <c:marker val="1"/>
        <c:smooth val="0"/>
        <c:axId val="2065059599"/>
        <c:axId val="198606815"/>
      </c:lineChart>
      <c:catAx>
        <c:axId val="206505959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fr-FR"/>
          </a:p>
        </c:txPr>
        <c:crossAx val="198606815"/>
        <c:crosses val="autoZero"/>
        <c:auto val="1"/>
        <c:lblAlgn val="ctr"/>
        <c:lblOffset val="100"/>
        <c:noMultiLvlLbl val="0"/>
      </c:catAx>
      <c:valAx>
        <c:axId val="19860681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650595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1-62CF-4DE4-BBC6-96494D4676DD}"/>
              </c:ext>
            </c:extLst>
          </c:dPt>
          <c:dPt>
            <c:idx val="1"/>
            <c:bubble3D val="0"/>
            <c:spPr>
              <a:pattFill prst="pct90">
                <a:fgClr>
                  <a:schemeClr val="accent6">
                    <a:lumMod val="60000"/>
                    <a:lumOff val="40000"/>
                  </a:schemeClr>
                </a:fgClr>
                <a:bgClr>
                  <a:schemeClr val="bg1"/>
                </a:bgClr>
              </a:pattFill>
              <a:ln w="19050">
                <a:solidFill>
                  <a:schemeClr val="lt1"/>
                </a:solidFill>
              </a:ln>
              <a:effectLst/>
            </c:spPr>
            <c:extLst>
              <c:ext xmlns:c16="http://schemas.microsoft.com/office/drawing/2014/chart" uri="{C3380CC4-5D6E-409C-BE32-E72D297353CC}">
                <c16:uniqueId val="{00000003-62CF-4DE4-BBC6-96494D4676DD}"/>
              </c:ext>
            </c:extLst>
          </c:dPt>
          <c:dPt>
            <c:idx val="2"/>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5-62CF-4DE4-BBC6-96494D4676DD}"/>
              </c:ext>
            </c:extLst>
          </c:dPt>
          <c:dLbls>
            <c:dLbl>
              <c:idx val="0"/>
              <c:layout>
                <c:manualLayout>
                  <c:x val="1.4067736814252954E-2"/>
                  <c:y val="3.555910863048914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2CF-4DE4-BBC6-96494D4676DD}"/>
                </c:ext>
              </c:extLst>
            </c:dLbl>
            <c:dLbl>
              <c:idx val="1"/>
              <c:layout>
                <c:manualLayout>
                  <c:x val="2.7437732858662398E-2"/>
                  <c:y val="-2.208941123202220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2CF-4DE4-BBC6-96494D4676DD}"/>
                </c:ext>
              </c:extLst>
            </c:dLbl>
            <c:dLbl>
              <c:idx val="2"/>
              <c:layout>
                <c:manualLayout>
                  <c:x val="-1.3805311449296318E-2"/>
                  <c:y val="4.66255825748884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2CF-4DE4-BBC6-96494D4676D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2'!$A$3:$A$5</c:f>
              <c:strCache>
                <c:ptCount val="3"/>
                <c:pt idx="0">
                  <c:v>Charges de fonctionnement (Gr. I)</c:v>
                </c:pt>
                <c:pt idx="1">
                  <c:v>Charges de personnel (Gr. II)</c:v>
                </c:pt>
                <c:pt idx="2">
                  <c:v>Charges de structure (Gr. III)</c:v>
                </c:pt>
              </c:strCache>
            </c:strRef>
          </c:cat>
          <c:val>
            <c:numRef>
              <c:f>'Figure 2'!$B$3:$B$5</c:f>
              <c:numCache>
                <c:formatCode>#,##0.00</c:formatCode>
                <c:ptCount val="3"/>
                <c:pt idx="0">
                  <c:v>4090</c:v>
                </c:pt>
                <c:pt idx="1">
                  <c:v>18382.7</c:v>
                </c:pt>
                <c:pt idx="2">
                  <c:v>3692.5</c:v>
                </c:pt>
              </c:numCache>
            </c:numRef>
          </c:val>
          <c:extLst>
            <c:ext xmlns:c16="http://schemas.microsoft.com/office/drawing/2014/chart" uri="{C3380CC4-5D6E-409C-BE32-E72D297353CC}">
              <c16:uniqueId val="{00000000-4366-4879-9E79-370DEF974AC3}"/>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255905511811"/>
          <c:y val="2.4937660317999408E-2"/>
          <c:w val="0.82947440944881889"/>
          <c:h val="0.8447297720021093"/>
        </c:manualLayout>
      </c:layout>
      <c:lineChart>
        <c:grouping val="stacked"/>
        <c:varyColors val="0"/>
        <c:ser>
          <c:idx val="0"/>
          <c:order val="0"/>
          <c:spPr>
            <a:ln w="25400" cap="flat" cmpd="sng" algn="ctr">
              <a:solidFill>
                <a:schemeClr val="accent6">
                  <a:lumMod val="50000"/>
                </a:schemeClr>
              </a:solidFill>
              <a:miter lim="800000"/>
            </a:ln>
            <a:effectLst/>
          </c:spPr>
          <c:marker>
            <c:symbol val="circle"/>
            <c:size val="6"/>
            <c:spPr>
              <a:solidFill>
                <a:schemeClr val="tx1"/>
              </a:solidFill>
              <a:ln w="12700" cap="rnd" cmpd="sng" algn="ctr">
                <a:solidFill>
                  <a:schemeClr val="lt1"/>
                </a:solidFill>
                <a:round/>
              </a:ln>
              <a:effectLst/>
            </c:spPr>
          </c:marker>
          <c:dLbls>
            <c:dLbl>
              <c:idx val="3"/>
              <c:layout>
                <c:manualLayout>
                  <c:x val="-3.938888888888889E-2"/>
                  <c:y val="-6.44816575347436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E3-4B2E-93B2-4B057F700E62}"/>
                </c:ext>
              </c:extLst>
            </c:dLbl>
            <c:dLbl>
              <c:idx val="4"/>
              <c:layout>
                <c:manualLayout>
                  <c:x val="-6.4388888888888995E-2"/>
                  <c:y val="3.22925360136433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E3-4B2E-93B2-4B057F700E6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'Figure 3'!$A$3:$A$8</c:f>
              <c:strCache>
                <c:ptCount val="6"/>
                <c:pt idx="0">
                  <c:v>2017</c:v>
                </c:pt>
                <c:pt idx="1">
                  <c:v>2018</c:v>
                </c:pt>
                <c:pt idx="2">
                  <c:v>2019</c:v>
                </c:pt>
                <c:pt idx="3">
                  <c:v>2020</c:v>
                </c:pt>
                <c:pt idx="4">
                  <c:v>2021</c:v>
                </c:pt>
                <c:pt idx="5">
                  <c:v>2022</c:v>
                </c:pt>
              </c:strCache>
            </c:strRef>
          </c:cat>
          <c:val>
            <c:numRef>
              <c:f>'Figure 3'!$B$3:$B$8</c:f>
              <c:numCache>
                <c:formatCode>0.0%</c:formatCode>
                <c:ptCount val="6"/>
                <c:pt idx="0">
                  <c:v>0.96200487979511207</c:v>
                </c:pt>
                <c:pt idx="1">
                  <c:v>0.96182507167407094</c:v>
                </c:pt>
                <c:pt idx="2">
                  <c:v>0.95882442735172135</c:v>
                </c:pt>
                <c:pt idx="3">
                  <c:v>0.93411560951187622</c:v>
                </c:pt>
                <c:pt idx="4">
                  <c:v>0.91511375265178008</c:v>
                </c:pt>
                <c:pt idx="5">
                  <c:v>0.92896674358385745</c:v>
                </c:pt>
              </c:numCache>
            </c:numRef>
          </c:val>
          <c:smooth val="0"/>
          <c:extLst>
            <c:ext xmlns:c16="http://schemas.microsoft.com/office/drawing/2014/chart" uri="{C3380CC4-5D6E-409C-BE32-E72D297353CC}">
              <c16:uniqueId val="{00000000-2107-4A28-8B88-FB3F533BB48A}"/>
            </c:ext>
          </c:extLst>
        </c:ser>
        <c:dLbls>
          <c:showLegendKey val="0"/>
          <c:showVal val="0"/>
          <c:showCatName val="0"/>
          <c:showSerName val="0"/>
          <c:showPercent val="0"/>
          <c:showBubbleSize val="0"/>
        </c:dLbls>
        <c:upDownBars>
          <c:gapWidth val="219"/>
          <c:upBars>
            <c:spPr>
              <a:solidFill>
                <a:schemeClr val="lt1"/>
              </a:solidFill>
              <a:ln w="9525">
                <a:solidFill>
                  <a:schemeClr val="tx1">
                    <a:lumMod val="65000"/>
                    <a:lumOff val="35000"/>
                  </a:schemeClr>
                </a:solidFill>
              </a:ln>
              <a:effectLst/>
            </c:spPr>
          </c:upBars>
          <c:downBars>
            <c:spPr>
              <a:solidFill>
                <a:schemeClr val="dk1">
                  <a:lumMod val="75000"/>
                  <a:lumOff val="25000"/>
                </a:schemeClr>
              </a:solidFill>
              <a:ln w="9525">
                <a:solidFill>
                  <a:schemeClr val="tx1">
                    <a:lumMod val="65000"/>
                    <a:lumOff val="35000"/>
                  </a:schemeClr>
                </a:solidFill>
              </a:ln>
              <a:effectLst/>
            </c:spPr>
          </c:downBars>
        </c:upDownBars>
        <c:marker val="1"/>
        <c:smooth val="0"/>
        <c:axId val="1820505215"/>
        <c:axId val="1820506175"/>
      </c:lineChart>
      <c:catAx>
        <c:axId val="1820505215"/>
        <c:scaling>
          <c:orientation val="minMax"/>
        </c:scaling>
        <c:delete val="0"/>
        <c:axPos val="b"/>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20506175"/>
        <c:crossesAt val="0.91"/>
        <c:auto val="1"/>
        <c:lblAlgn val="ctr"/>
        <c:lblOffset val="100"/>
        <c:noMultiLvlLbl val="0"/>
      </c:catAx>
      <c:valAx>
        <c:axId val="1820506175"/>
        <c:scaling>
          <c:orientation val="minMax"/>
          <c:max val="0.97"/>
          <c:min val="0.91"/>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Taux d'occupation</a:t>
                </a:r>
              </a:p>
            </c:rich>
          </c:tx>
          <c:layout>
            <c:manualLayout>
              <c:xMode val="edge"/>
              <c:yMode val="edge"/>
              <c:x val="1.1111111111111112E-2"/>
              <c:y val="0.22834464240357047"/>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20505215"/>
        <c:crosses val="autoZero"/>
        <c:crossBetween val="between"/>
        <c:minorUnit val="1.0000000000000002E-3"/>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Branche Autonomie</c:v>
          </c:tx>
          <c:spPr>
            <a:solidFill>
              <a:schemeClr val="accent6">
                <a:lumMod val="20000"/>
                <a:lumOff val="80000"/>
              </a:schemeClr>
            </a:solidFill>
            <a:ln>
              <a:noFill/>
            </a:ln>
            <a:effectLst/>
          </c:spPr>
          <c:invertIfNegative val="0"/>
          <c:dLbls>
            <c:dLbl>
              <c:idx val="0"/>
              <c:layout>
                <c:manualLayout>
                  <c:x val="6.77966101694914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7B-4531-85EF-587C0183E2D0}"/>
                </c:ext>
              </c:extLst>
            </c:dLbl>
            <c:dLbl>
              <c:idx val="1"/>
              <c:layout>
                <c:manualLayout>
                  <c:x val="6.0532687651331678E-2"/>
                  <c:y val="-1.3630573641300215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17B-4531-85EF-587C0183E2D0}"/>
                </c:ext>
              </c:extLst>
            </c:dLbl>
            <c:dLbl>
              <c:idx val="2"/>
              <c:layout>
                <c:manualLayout>
                  <c:x val="-6.2953995157384993E-2"/>
                  <c:y val="-7.43494423791821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17B-4531-85EF-587C0183E2D0}"/>
                </c:ext>
              </c:extLst>
            </c:dLbl>
            <c:dLbl>
              <c:idx val="3"/>
              <c:layout>
                <c:manualLayout>
                  <c:x val="-6.295399515738507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17B-4531-85EF-587C0183E2D0}"/>
                </c:ext>
              </c:extLst>
            </c:dLbl>
            <c:dLbl>
              <c:idx val="4"/>
              <c:layout>
                <c:manualLayout>
                  <c:x val="-6.5375302663438342E-2"/>
                  <c:y val="-1.486988847583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17B-4531-85EF-587C0183E2D0}"/>
                </c:ext>
              </c:extLst>
            </c:dLbl>
            <c:spPr>
              <a:noFill/>
              <a:ln>
                <a:noFill/>
              </a:ln>
              <a:effectLst/>
            </c:spPr>
            <c:txPr>
              <a:bodyPr rot="0" spcFirstLastPara="1" vertOverflow="overflow" horzOverflow="overflow"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1'!$A$3:$A$7</c:f>
              <c:numCache>
                <c:formatCode>General</c:formatCode>
                <c:ptCount val="5"/>
                <c:pt idx="0">
                  <c:v>2018</c:v>
                </c:pt>
                <c:pt idx="1">
                  <c:v>2019</c:v>
                </c:pt>
                <c:pt idx="2">
                  <c:v>2020</c:v>
                </c:pt>
                <c:pt idx="3">
                  <c:v>2021</c:v>
                </c:pt>
                <c:pt idx="4">
                  <c:v>2022</c:v>
                </c:pt>
              </c:numCache>
            </c:numRef>
          </c:cat>
          <c:val>
            <c:numRef>
              <c:f>'Figure 4'!$C$2:$G$2</c:f>
              <c:numCache>
                <c:formatCode>0.0</c:formatCode>
                <c:ptCount val="5"/>
                <c:pt idx="0">
                  <c:v>0.89282357455650208</c:v>
                </c:pt>
                <c:pt idx="1">
                  <c:v>1.1297924981624821</c:v>
                </c:pt>
                <c:pt idx="2">
                  <c:v>8.8904375112570371</c:v>
                </c:pt>
                <c:pt idx="3">
                  <c:v>4.4937479364524702</c:v>
                </c:pt>
                <c:pt idx="4">
                  <c:v>1.4513088465339889</c:v>
                </c:pt>
              </c:numCache>
            </c:numRef>
          </c:val>
          <c:extLst>
            <c:ext xmlns:c16="http://schemas.microsoft.com/office/drawing/2014/chart" uri="{C3380CC4-5D6E-409C-BE32-E72D297353CC}">
              <c16:uniqueId val="{00000000-063A-47C4-B651-D4628531FE0A}"/>
            </c:ext>
          </c:extLst>
        </c:ser>
        <c:ser>
          <c:idx val="1"/>
          <c:order val="1"/>
          <c:tx>
            <c:v>Département</c:v>
          </c:tx>
          <c:spPr>
            <a:pattFill prst="wdUpDiag">
              <a:fgClr>
                <a:schemeClr val="accent6">
                  <a:lumMod val="40000"/>
                  <a:lumOff val="60000"/>
                </a:schemeClr>
              </a:fgClr>
              <a:bgClr>
                <a:schemeClr val="bg1"/>
              </a:bgClr>
            </a:pattFill>
            <a:ln>
              <a:noFill/>
            </a:ln>
            <a:effectLst/>
          </c:spPr>
          <c:invertIfNegative val="0"/>
          <c:dLbls>
            <c:dLbl>
              <c:idx val="0"/>
              <c:layout>
                <c:manualLayout>
                  <c:x val="-6.5375302663438259E-2"/>
                  <c:y val="-3.71747211895910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7B-4531-85EF-587C0183E2D0}"/>
                </c:ext>
              </c:extLst>
            </c:dLbl>
            <c:dLbl>
              <c:idx val="1"/>
              <c:layout>
                <c:manualLayout>
                  <c:x val="-5.8111380145278453E-2"/>
                  <c:y val="3.71747211895897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17B-4531-85EF-587C0183E2D0}"/>
                </c:ext>
              </c:extLst>
            </c:dLbl>
            <c:dLbl>
              <c:idx val="2"/>
              <c:layout>
                <c:manualLayout>
                  <c:x val="6.5375302663438259E-2"/>
                  <c:y val="1.4869888475836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17B-4531-85EF-587C0183E2D0}"/>
                </c:ext>
              </c:extLst>
            </c:dLbl>
            <c:dLbl>
              <c:idx val="3"/>
              <c:layout>
                <c:manualLayout>
                  <c:x val="5.8111380145278453E-2"/>
                  <c:y val="-3.407643410325053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17B-4531-85EF-587C0183E2D0}"/>
                </c:ext>
              </c:extLst>
            </c:dLbl>
            <c:dLbl>
              <c:idx val="4"/>
              <c:layout>
                <c:manualLayout>
                  <c:x val="6.0532687651331539E-2"/>
                  <c:y val="-6.815286820650107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17B-4531-85EF-587C0183E2D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1'!$A$3:$A$7</c:f>
              <c:numCache>
                <c:formatCode>General</c:formatCode>
                <c:ptCount val="5"/>
                <c:pt idx="0">
                  <c:v>2018</c:v>
                </c:pt>
                <c:pt idx="1">
                  <c:v>2019</c:v>
                </c:pt>
                <c:pt idx="2">
                  <c:v>2020</c:v>
                </c:pt>
                <c:pt idx="3">
                  <c:v>2021</c:v>
                </c:pt>
                <c:pt idx="4">
                  <c:v>2022</c:v>
                </c:pt>
              </c:numCache>
            </c:numRef>
          </c:cat>
          <c:val>
            <c:numRef>
              <c:f>'Figure 4'!$C$5:$G$5</c:f>
              <c:numCache>
                <c:formatCode>0.0</c:formatCode>
                <c:ptCount val="5"/>
                <c:pt idx="0">
                  <c:v>0.25046099043132564</c:v>
                </c:pt>
                <c:pt idx="1">
                  <c:v>3.1536256177205443E-2</c:v>
                </c:pt>
                <c:pt idx="2">
                  <c:v>7.1405339502671403E-2</c:v>
                </c:pt>
                <c:pt idx="3">
                  <c:v>0.17864847813491852</c:v>
                </c:pt>
                <c:pt idx="4">
                  <c:v>0.35317527867329368</c:v>
                </c:pt>
              </c:numCache>
            </c:numRef>
          </c:val>
          <c:extLst>
            <c:ext xmlns:c16="http://schemas.microsoft.com/office/drawing/2014/chart" uri="{C3380CC4-5D6E-409C-BE32-E72D297353CC}">
              <c16:uniqueId val="{00000001-063A-47C4-B651-D4628531FE0A}"/>
            </c:ext>
          </c:extLst>
        </c:ser>
        <c:ser>
          <c:idx val="2"/>
          <c:order val="2"/>
          <c:tx>
            <c:v>Etat</c:v>
          </c:tx>
          <c:spPr>
            <a:solidFill>
              <a:schemeClr val="accent6">
                <a:lumMod val="60000"/>
                <a:lumOff val="40000"/>
              </a:schemeClr>
            </a:solidFill>
            <a:ln>
              <a:noFill/>
            </a:ln>
            <a:effectLst/>
          </c:spPr>
          <c:invertIfNegative val="0"/>
          <c:dLbls>
            <c:dLbl>
              <c:idx val="0"/>
              <c:layout>
                <c:manualLayout>
                  <c:x val="-7.2639225181598072E-2"/>
                  <c:y val="-1.11518309281971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7B-4531-85EF-587C0183E2D0}"/>
                </c:ext>
              </c:extLst>
            </c:dLbl>
            <c:dLbl>
              <c:idx val="1"/>
              <c:layout>
                <c:manualLayout>
                  <c:x val="6.2953995157384937E-2"/>
                  <c:y val="3.717472118959039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7B-4531-85EF-587C0183E2D0}"/>
                </c:ext>
              </c:extLst>
            </c:dLbl>
            <c:dLbl>
              <c:idx val="2"/>
              <c:layout>
                <c:manualLayout>
                  <c:x val="-6.5375302663438259E-2"/>
                  <c:y val="-1.703821705162526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17B-4531-85EF-587C0183E2D0}"/>
                </c:ext>
              </c:extLst>
            </c:dLbl>
            <c:dLbl>
              <c:idx val="3"/>
              <c:layout>
                <c:manualLayout>
                  <c:x val="-6.053268765133181E-2"/>
                  <c:y val="-1.4869595761496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17B-4531-85EF-587C0183E2D0}"/>
                </c:ext>
              </c:extLst>
            </c:dLbl>
            <c:dLbl>
              <c:idx val="4"/>
              <c:layout>
                <c:manualLayout>
                  <c:x val="6.2953995157384812E-2"/>
                  <c:y val="-2.2304832713754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17B-4531-85EF-587C0183E2D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ln>
                      <a:noFill/>
                    </a:ln>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1'!$A$3:$A$7</c:f>
              <c:numCache>
                <c:formatCode>General</c:formatCode>
                <c:ptCount val="5"/>
                <c:pt idx="0">
                  <c:v>2018</c:v>
                </c:pt>
                <c:pt idx="1">
                  <c:v>2019</c:v>
                </c:pt>
                <c:pt idx="2">
                  <c:v>2020</c:v>
                </c:pt>
                <c:pt idx="3">
                  <c:v>2021</c:v>
                </c:pt>
                <c:pt idx="4">
                  <c:v>2022</c:v>
                </c:pt>
              </c:numCache>
            </c:numRef>
          </c:cat>
          <c:val>
            <c:numRef>
              <c:f>'Figure 4'!$C$3:$G$3</c:f>
              <c:numCache>
                <c:formatCode>0.0</c:formatCode>
                <c:ptCount val="5"/>
                <c:pt idx="0">
                  <c:v>-0.43551855071137741</c:v>
                </c:pt>
                <c:pt idx="1">
                  <c:v>0.37455349112121905</c:v>
                </c:pt>
                <c:pt idx="2">
                  <c:v>6.1130707658962183E-2</c:v>
                </c:pt>
                <c:pt idx="3">
                  <c:v>-0.15912981296320122</c:v>
                </c:pt>
                <c:pt idx="4">
                  <c:v>-0.13076255214619992</c:v>
                </c:pt>
              </c:numCache>
            </c:numRef>
          </c:val>
          <c:extLst>
            <c:ext xmlns:c16="http://schemas.microsoft.com/office/drawing/2014/chart" uri="{C3380CC4-5D6E-409C-BE32-E72D297353CC}">
              <c16:uniqueId val="{00000002-063A-47C4-B651-D4628531FE0A}"/>
            </c:ext>
          </c:extLst>
        </c:ser>
        <c:ser>
          <c:idx val="4"/>
          <c:order val="3"/>
          <c:tx>
            <c:v>Résident</c:v>
          </c:tx>
          <c:spPr>
            <a:pattFill prst="wdDnDiag">
              <a:fgClr>
                <a:schemeClr val="accent6">
                  <a:lumMod val="75000"/>
                </a:schemeClr>
              </a:fgClr>
              <a:bgClr>
                <a:schemeClr val="bg1"/>
              </a:bgClr>
            </a:pattFill>
            <a:ln>
              <a:noFill/>
            </a:ln>
            <a:effectLst/>
          </c:spPr>
          <c:invertIfNegative val="0"/>
          <c:dPt>
            <c:idx val="1"/>
            <c:invertIfNegative val="0"/>
            <c:bubble3D val="0"/>
            <c:spPr>
              <a:pattFill prst="wdDnDiag">
                <a:fgClr>
                  <a:schemeClr val="accent6">
                    <a:lumMod val="75000"/>
                  </a:schemeClr>
                </a:fgClr>
                <a:bgClr>
                  <a:schemeClr val="bg1"/>
                </a:bgClr>
              </a:pattFill>
              <a:ln>
                <a:noFill/>
              </a:ln>
              <a:effectLst/>
            </c:spPr>
            <c:extLst>
              <c:ext xmlns:c16="http://schemas.microsoft.com/office/drawing/2014/chart" uri="{C3380CC4-5D6E-409C-BE32-E72D297353CC}">
                <c16:uniqueId val="{00000000-6C35-4605-921E-81CA3F634ABC}"/>
              </c:ext>
            </c:extLst>
          </c:dPt>
          <c:dLbls>
            <c:dLbl>
              <c:idx val="0"/>
              <c:layout>
                <c:manualLayout>
                  <c:x val="7.26392251815980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7B-4531-85EF-587C0183E2D0}"/>
                </c:ext>
              </c:extLst>
            </c:dLbl>
            <c:dLbl>
              <c:idx val="1"/>
              <c:layout>
                <c:manualLayout>
                  <c:x val="-6.2953995157384993E-2"/>
                  <c:y val="-1.4869888475836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35-4605-921E-81CA3F634ABC}"/>
                </c:ext>
              </c:extLst>
            </c:dLbl>
            <c:dLbl>
              <c:idx val="2"/>
              <c:layout>
                <c:manualLayout>
                  <c:x val="-6.7796610169491525E-2"/>
                  <c:y val="-7.433773380557913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17B-4531-85EF-587C0183E2D0}"/>
                </c:ext>
              </c:extLst>
            </c:dLbl>
            <c:dLbl>
              <c:idx val="3"/>
              <c:layout>
                <c:manualLayout>
                  <c:x val="7.0217917675544889E-2"/>
                  <c:y val="2.60231829757339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17B-4531-85EF-587C0183E2D0}"/>
                </c:ext>
              </c:extLst>
            </c:dLbl>
            <c:dLbl>
              <c:idx val="4"/>
              <c:layout>
                <c:manualLayout>
                  <c:x val="-7.0217917675544889E-2"/>
                  <c:y val="-3.71747211895910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17B-4531-85EF-587C0183E2D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'Figure 4'!$C$4:$G$4</c:f>
              <c:numCache>
                <c:formatCode>0.0</c:formatCode>
                <c:ptCount val="5"/>
                <c:pt idx="0">
                  <c:v>0.4299754983724608</c:v>
                </c:pt>
                <c:pt idx="1">
                  <c:v>0.55160763013498881</c:v>
                </c:pt>
                <c:pt idx="2">
                  <c:v>-0.59258471359063369</c:v>
                </c:pt>
                <c:pt idx="3">
                  <c:v>-0.24326626672896101</c:v>
                </c:pt>
                <c:pt idx="4">
                  <c:v>1.2627348829161902</c:v>
                </c:pt>
              </c:numCache>
            </c:numRef>
          </c:val>
          <c:extLst>
            <c:ext xmlns:c16="http://schemas.microsoft.com/office/drawing/2014/chart" uri="{C3380CC4-5D6E-409C-BE32-E72D297353CC}">
              <c16:uniqueId val="{00000003-063A-47C4-B651-D4628531FE0A}"/>
            </c:ext>
          </c:extLst>
        </c:ser>
        <c:ser>
          <c:idx val="5"/>
          <c:order val="4"/>
          <c:tx>
            <c:v>Autres</c:v>
          </c:tx>
          <c:spPr>
            <a:solidFill>
              <a:schemeClr val="accent6">
                <a:lumMod val="50000"/>
              </a:schemeClr>
            </a:solidFill>
            <a:ln>
              <a:noFill/>
            </a:ln>
            <a:effectLst/>
          </c:spPr>
          <c:invertIfNegative val="0"/>
          <c:dLbls>
            <c:dLbl>
              <c:idx val="0"/>
              <c:layout>
                <c:manualLayout>
                  <c:x val="6.7796610169491525E-2"/>
                  <c:y val="-7.43465152357814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17B-4531-85EF-587C0183E2D0}"/>
                </c:ext>
              </c:extLst>
            </c:dLbl>
            <c:dLbl>
              <c:idx val="1"/>
              <c:layout>
                <c:manualLayout>
                  <c:x val="-6.0532687651331761E-2"/>
                  <c:y val="-1.858736059479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17B-4531-85EF-587C0183E2D0}"/>
                </c:ext>
              </c:extLst>
            </c:dLbl>
            <c:dLbl>
              <c:idx val="2"/>
              <c:layout>
                <c:manualLayout>
                  <c:x val="6.0532687651331719E-2"/>
                  <c:y val="-1.1152416356877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17B-4531-85EF-587C0183E2D0}"/>
                </c:ext>
              </c:extLst>
            </c:dLbl>
            <c:dLbl>
              <c:idx val="3"/>
              <c:layout>
                <c:manualLayout>
                  <c:x val="7.9903147699757954E-2"/>
                  <c:y val="-2.23042472850744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17B-4531-85EF-587C0183E2D0}"/>
                </c:ext>
              </c:extLst>
            </c:dLbl>
            <c:dLbl>
              <c:idx val="4"/>
              <c:layout>
                <c:manualLayout>
                  <c:x val="6.2953995157384993E-2"/>
                  <c:y val="-3.717472118959107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17B-4531-85EF-587C0183E2D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'Figure 4'!$C$6:$G$6</c:f>
              <c:numCache>
                <c:formatCode>0.0</c:formatCode>
                <c:ptCount val="5"/>
                <c:pt idx="0">
                  <c:v>-0.83774151264891095</c:v>
                </c:pt>
                <c:pt idx="1">
                  <c:v>-0.36748987559589508</c:v>
                </c:pt>
                <c:pt idx="2">
                  <c:v>-0.90038884482803727</c:v>
                </c:pt>
                <c:pt idx="3">
                  <c:v>-0.12000033489522632</c:v>
                </c:pt>
                <c:pt idx="4">
                  <c:v>0.50354354402272739</c:v>
                </c:pt>
              </c:numCache>
            </c:numRef>
          </c:val>
          <c:extLst>
            <c:ext xmlns:c16="http://schemas.microsoft.com/office/drawing/2014/chart" uri="{C3380CC4-5D6E-409C-BE32-E72D297353CC}">
              <c16:uniqueId val="{00000004-063A-47C4-B651-D4628531FE0A}"/>
            </c:ext>
          </c:extLst>
        </c:ser>
        <c:dLbls>
          <c:showLegendKey val="0"/>
          <c:showVal val="1"/>
          <c:showCatName val="0"/>
          <c:showSerName val="0"/>
          <c:showPercent val="0"/>
          <c:showBubbleSize val="0"/>
        </c:dLbls>
        <c:gapWidth val="150"/>
        <c:overlap val="100"/>
        <c:axId val="2065059599"/>
        <c:axId val="198606815"/>
      </c:barChart>
      <c:lineChart>
        <c:grouping val="stacked"/>
        <c:varyColors val="0"/>
        <c:ser>
          <c:idx val="3"/>
          <c:order val="5"/>
          <c:tx>
            <c:strRef>
              <c:f>'Figure 4'!$B$7</c:f>
              <c:strCache>
                <c:ptCount val="1"/>
                <c:pt idx="0">
                  <c:v>Croissance des recettes (en %)</c:v>
                </c:pt>
              </c:strCache>
            </c:strRef>
          </c:tx>
          <c:spPr>
            <a:ln w="15875" cap="rnd">
              <a:solidFill>
                <a:schemeClr val="accent6">
                  <a:lumMod val="50000"/>
                </a:schemeClr>
              </a:solidFill>
              <a:round/>
            </a:ln>
            <a:effectLst/>
          </c:spPr>
          <c:marker>
            <c:symbol val="none"/>
          </c:marker>
          <c:dLbls>
            <c:dLbl>
              <c:idx val="0"/>
              <c:layout>
                <c:manualLayout>
                  <c:x val="-3.6319612590799029E-2"/>
                  <c:y val="-0.122676579925650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7B-4531-85EF-587C0183E2D0}"/>
                </c:ext>
              </c:extLst>
            </c:dLbl>
            <c:dLbl>
              <c:idx val="1"/>
              <c:layout>
                <c:manualLayout>
                  <c:x val="-3.8740920096852344E-2"/>
                  <c:y val="-0.100371747211895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17B-4531-85EF-587C0183E2D0}"/>
                </c:ext>
              </c:extLst>
            </c:dLbl>
            <c:dLbl>
              <c:idx val="2"/>
              <c:layout>
                <c:manualLayout>
                  <c:x val="-3.1476997578692496E-2"/>
                  <c:y val="-4.83271375464684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17B-4531-85EF-587C0183E2D0}"/>
                </c:ext>
              </c:extLst>
            </c:dLbl>
            <c:dLbl>
              <c:idx val="3"/>
              <c:layout>
                <c:manualLayout>
                  <c:x val="-3.8740920096852302E-2"/>
                  <c:y val="5.204460966542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17B-4531-85EF-587C0183E2D0}"/>
                </c:ext>
              </c:extLst>
            </c:dLbl>
            <c:dLbl>
              <c:idx val="4"/>
              <c:layout>
                <c:manualLayout>
                  <c:x val="-3.6319612590799029E-2"/>
                  <c:y val="-6.69144981412639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17B-4531-85EF-587C0183E2D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'Figure 4'!$C$7:$G$7</c:f>
              <c:numCache>
                <c:formatCode>0.0</c:formatCode>
                <c:ptCount val="5"/>
                <c:pt idx="0">
                  <c:v>0.3</c:v>
                </c:pt>
                <c:pt idx="1">
                  <c:v>1.72</c:v>
                </c:pt>
                <c:pt idx="2">
                  <c:v>7.53</c:v>
                </c:pt>
                <c:pt idx="3">
                  <c:v>4.1500000000000004</c:v>
                </c:pt>
                <c:pt idx="4">
                  <c:v>3.44</c:v>
                </c:pt>
              </c:numCache>
            </c:numRef>
          </c:val>
          <c:smooth val="0"/>
          <c:extLst>
            <c:ext xmlns:c16="http://schemas.microsoft.com/office/drawing/2014/chart" uri="{C3380CC4-5D6E-409C-BE32-E72D297353CC}">
              <c16:uniqueId val="{00000005-063A-47C4-B651-D4628531FE0A}"/>
            </c:ext>
          </c:extLst>
        </c:ser>
        <c:dLbls>
          <c:showLegendKey val="0"/>
          <c:showVal val="1"/>
          <c:showCatName val="0"/>
          <c:showSerName val="0"/>
          <c:showPercent val="0"/>
          <c:showBubbleSize val="0"/>
        </c:dLbls>
        <c:marker val="1"/>
        <c:smooth val="0"/>
        <c:axId val="2065059599"/>
        <c:axId val="198606815"/>
      </c:lineChart>
      <c:catAx>
        <c:axId val="2065059599"/>
        <c:scaling>
          <c:orientation val="minMax"/>
        </c:scaling>
        <c:delete val="0"/>
        <c:axPos val="b"/>
        <c:numFmt formatCode="General" sourceLinked="1"/>
        <c:majorTickMark val="out"/>
        <c:minorTickMark val="none"/>
        <c:tickLblPos val="nextTo"/>
        <c:spPr>
          <a:solidFill>
            <a:schemeClr val="tx1">
              <a:lumMod val="65000"/>
              <a:lumOff val="35000"/>
            </a:schemeClr>
          </a:solid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cap="none" spc="0" normalizeH="0" baseline="0">
                <a:pattFill prst="pct5">
                  <a:fgClr>
                    <a:schemeClr val="tx1">
                      <a:lumMod val="65000"/>
                      <a:lumOff val="35000"/>
                    </a:schemeClr>
                  </a:fgClr>
                  <a:bgClr>
                    <a:schemeClr val="bg1"/>
                  </a:bgClr>
                </a:pattFill>
                <a:effectLst>
                  <a:outerShdw blurRad="50800" dist="50800" dir="5400000" sx="1000" sy="1000" algn="ctr" rotWithShape="0">
                    <a:srgbClr val="000000"/>
                  </a:outerShdw>
                </a:effectLst>
                <a:latin typeface="+mn-lt"/>
                <a:ea typeface="+mn-ea"/>
                <a:cs typeface="+mn-cs"/>
              </a:defRPr>
            </a:pPr>
            <a:endParaRPr lang="fr-FR"/>
          </a:p>
        </c:txPr>
        <c:crossAx val="198606815"/>
        <c:crosses val="autoZero"/>
        <c:auto val="1"/>
        <c:lblAlgn val="ctr"/>
        <c:lblOffset val="100"/>
        <c:noMultiLvlLbl val="0"/>
      </c:catAx>
      <c:valAx>
        <c:axId val="19860681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650595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10020893632684"/>
          <c:y val="4.0030792917628948E-2"/>
          <c:w val="0.6179958212734632"/>
          <c:h val="0.86181641844423029"/>
        </c:manualLayout>
      </c:layout>
      <c:pieChart>
        <c:varyColors val="1"/>
        <c:ser>
          <c:idx val="0"/>
          <c:order val="0"/>
          <c:explosion val="1"/>
          <c:dPt>
            <c:idx val="0"/>
            <c:bubble3D val="0"/>
            <c:spPr>
              <a:solidFill>
                <a:schemeClr val="accent6">
                  <a:lumMod val="20000"/>
                  <a:lumOff val="80000"/>
                </a:schemeClr>
              </a:solidFill>
              <a:ln w="19050">
                <a:solidFill>
                  <a:schemeClr val="lt1"/>
                </a:solidFill>
              </a:ln>
              <a:effectLst/>
            </c:spPr>
            <c:extLst>
              <c:ext xmlns:c16="http://schemas.microsoft.com/office/drawing/2014/chart" uri="{C3380CC4-5D6E-409C-BE32-E72D297353CC}">
                <c16:uniqueId val="{00000001-5CA9-4E5E-96B9-F8E60DC427ED}"/>
              </c:ext>
            </c:extLst>
          </c:dPt>
          <c:dPt>
            <c:idx val="1"/>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5CA9-4E5E-96B9-F8E60DC427ED}"/>
              </c:ext>
            </c:extLst>
          </c:dPt>
          <c:dPt>
            <c:idx val="2"/>
            <c:bubble3D val="0"/>
            <c:spPr>
              <a:pattFill prst="wdUpDiag">
                <a:fgClr>
                  <a:schemeClr val="accent6">
                    <a:lumMod val="40000"/>
                    <a:lumOff val="60000"/>
                  </a:schemeClr>
                </a:fgClr>
                <a:bgClr>
                  <a:schemeClr val="bg1"/>
                </a:bgClr>
              </a:pattFill>
              <a:ln w="19050">
                <a:solidFill>
                  <a:schemeClr val="lt1"/>
                </a:solidFill>
              </a:ln>
              <a:effectLst/>
            </c:spPr>
            <c:extLst>
              <c:ext xmlns:c16="http://schemas.microsoft.com/office/drawing/2014/chart" uri="{C3380CC4-5D6E-409C-BE32-E72D297353CC}">
                <c16:uniqueId val="{00000005-5CA9-4E5E-96B9-F8E60DC427ED}"/>
              </c:ext>
            </c:extLst>
          </c:dPt>
          <c:dPt>
            <c:idx val="3"/>
            <c:bubble3D val="0"/>
            <c:spPr>
              <a:pattFill prst="wdDnDiag">
                <a:fgClr>
                  <a:schemeClr val="accent6">
                    <a:lumMod val="75000"/>
                  </a:schemeClr>
                </a:fgClr>
                <a:bgClr>
                  <a:schemeClr val="bg1"/>
                </a:bgClr>
              </a:pattFill>
              <a:ln w="19050">
                <a:solidFill>
                  <a:schemeClr val="lt1"/>
                </a:solidFill>
              </a:ln>
              <a:effectLst/>
            </c:spPr>
            <c:extLst>
              <c:ext xmlns:c16="http://schemas.microsoft.com/office/drawing/2014/chart" uri="{C3380CC4-5D6E-409C-BE32-E72D297353CC}">
                <c16:uniqueId val="{00000007-5CA9-4E5E-96B9-F8E60DC427ED}"/>
              </c:ext>
            </c:extLst>
          </c:dPt>
          <c:dPt>
            <c:idx val="4"/>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9-5CA9-4E5E-96B9-F8E60DC427ED}"/>
              </c:ext>
            </c:extLst>
          </c:dPt>
          <c:dLbls>
            <c:dLbl>
              <c:idx val="0"/>
              <c:layout>
                <c:manualLayout>
                  <c:x val="-2.1161090577278812E-3"/>
                  <c:y val="6.351629123282666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CA9-4E5E-96B9-F8E60DC427ED}"/>
                </c:ext>
              </c:extLst>
            </c:dLbl>
            <c:dLbl>
              <c:idx val="1"/>
              <c:layout>
                <c:manualLayout>
                  <c:x val="-2.4845937082444224E-2"/>
                  <c:y val="-2.076048186284406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CA9-4E5E-96B9-F8E60DC427ED}"/>
                </c:ext>
              </c:extLst>
            </c:dLbl>
            <c:dLbl>
              <c:idx val="2"/>
              <c:layout>
                <c:manualLayout>
                  <c:x val="-6.2060105545081526E-3"/>
                  <c:y val="-2.023247094113235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CA9-4E5E-96B9-F8E60DC427ED}"/>
                </c:ext>
              </c:extLst>
            </c:dLbl>
            <c:dLbl>
              <c:idx val="3"/>
              <c:layout>
                <c:manualLayout>
                  <c:x val="1.4454752783310669E-2"/>
                  <c:y val="-7.0087392922039042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CA9-4E5E-96B9-F8E60DC427ED}"/>
                </c:ext>
              </c:extLst>
            </c:dLbl>
            <c:dLbl>
              <c:idx val="4"/>
              <c:layout>
                <c:manualLayout>
                  <c:x val="7.2927651083440738E-3"/>
                  <c:y val="3.851057079403529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CA9-4E5E-96B9-F8E60DC427E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5'!$A$3:$A$7</c:f>
              <c:strCache>
                <c:ptCount val="5"/>
                <c:pt idx="0">
                  <c:v>Branche Autonomie</c:v>
                </c:pt>
                <c:pt idx="1">
                  <c:v>Etat</c:v>
                </c:pt>
                <c:pt idx="2">
                  <c:v>Département</c:v>
                </c:pt>
                <c:pt idx="3">
                  <c:v>Résident</c:v>
                </c:pt>
                <c:pt idx="4">
                  <c:v>Autre</c:v>
                </c:pt>
              </c:strCache>
            </c:strRef>
          </c:cat>
          <c:val>
            <c:numRef>
              <c:f>'Figure 5'!$B$3:$B$7</c:f>
              <c:numCache>
                <c:formatCode>#,##0.00</c:formatCode>
                <c:ptCount val="5"/>
                <c:pt idx="0">
                  <c:v>10520.4</c:v>
                </c:pt>
                <c:pt idx="1">
                  <c:v>247.2</c:v>
                </c:pt>
                <c:pt idx="2">
                  <c:v>4108.8</c:v>
                </c:pt>
                <c:pt idx="3">
                  <c:v>9076.5</c:v>
                </c:pt>
                <c:pt idx="4">
                  <c:v>1804.2</c:v>
                </c:pt>
              </c:numCache>
            </c:numRef>
          </c:val>
          <c:extLst>
            <c:ext xmlns:c16="http://schemas.microsoft.com/office/drawing/2014/chart" uri="{C3380CC4-5D6E-409C-BE32-E72D297353CC}">
              <c16:uniqueId val="{00000000-0197-42F0-98B6-274158F08CA9}"/>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11297705490711749"/>
          <c:y val="0.92956083722791005"/>
          <c:w val="0.77846194557849391"/>
          <c:h val="5.19634121947227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6a'!$B$2</c:f>
              <c:strCache>
                <c:ptCount val="1"/>
                <c:pt idx="0">
                  <c:v>Public</c:v>
                </c:pt>
              </c:strCache>
            </c:strRef>
          </c:tx>
          <c:spPr>
            <a:ln w="28575" cap="rnd">
              <a:solidFill>
                <a:schemeClr val="accent6">
                  <a:lumMod val="40000"/>
                  <a:lumOff val="60000"/>
                </a:schemeClr>
              </a:solidFill>
              <a:round/>
            </a:ln>
            <a:effectLst/>
          </c:spPr>
          <c:marker>
            <c:symbol val="none"/>
          </c:marker>
          <c:dLbls>
            <c:dLbl>
              <c:idx val="0"/>
              <c:layout>
                <c:manualLayout>
                  <c:x val="-2.8098360903734297E-3"/>
                  <c:y val="2.8705109825705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EF-4F7F-802D-76A841164298}"/>
                </c:ext>
              </c:extLst>
            </c:dLbl>
            <c:dLbl>
              <c:idx val="3"/>
              <c:layout>
                <c:manualLayout>
                  <c:x val="-3.354950948134372E-2"/>
                  <c:y val="4.22015194619289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EF-4F7F-802D-76A841164298}"/>
                </c:ext>
              </c:extLst>
            </c:dLbl>
            <c:dLbl>
              <c:idx val="5"/>
              <c:layout>
                <c:manualLayout>
                  <c:x val="-2.2239433185605897E-3"/>
                  <c:y val="-1.76161877548000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1EF-4F7F-802D-76A84116429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6a'!$A$3:$A$8</c:f>
              <c:strCache>
                <c:ptCount val="6"/>
                <c:pt idx="0">
                  <c:v>2017</c:v>
                </c:pt>
                <c:pt idx="1">
                  <c:v>2018</c:v>
                </c:pt>
                <c:pt idx="2">
                  <c:v>2019</c:v>
                </c:pt>
                <c:pt idx="3">
                  <c:v>2020</c:v>
                </c:pt>
                <c:pt idx="4">
                  <c:v>2021</c:v>
                </c:pt>
                <c:pt idx="5">
                  <c:v>2022</c:v>
                </c:pt>
              </c:strCache>
            </c:strRef>
          </c:cat>
          <c:val>
            <c:numRef>
              <c:f>'FIgure 6a'!$B$3:$B$8</c:f>
              <c:numCache>
                <c:formatCode>General</c:formatCode>
                <c:ptCount val="6"/>
                <c:pt idx="0">
                  <c:v>36.200000000000003</c:v>
                </c:pt>
                <c:pt idx="1">
                  <c:v>46.2</c:v>
                </c:pt>
                <c:pt idx="2">
                  <c:v>45.1</c:v>
                </c:pt>
                <c:pt idx="3">
                  <c:v>36.6</c:v>
                </c:pt>
                <c:pt idx="4">
                  <c:v>50.4</c:v>
                </c:pt>
                <c:pt idx="5">
                  <c:v>64.5</c:v>
                </c:pt>
              </c:numCache>
            </c:numRef>
          </c:val>
          <c:smooth val="0"/>
          <c:extLst>
            <c:ext xmlns:c16="http://schemas.microsoft.com/office/drawing/2014/chart" uri="{C3380CC4-5D6E-409C-BE32-E72D297353CC}">
              <c16:uniqueId val="{00000000-74B5-44BC-81CD-207BE74BD95A}"/>
            </c:ext>
          </c:extLst>
        </c:ser>
        <c:ser>
          <c:idx val="1"/>
          <c:order val="1"/>
          <c:tx>
            <c:strRef>
              <c:f>'FIgure 6a'!$C$2</c:f>
              <c:strCache>
                <c:ptCount val="1"/>
                <c:pt idx="0">
                  <c:v>Public, plus de 5 %*</c:v>
                </c:pt>
              </c:strCache>
            </c:strRef>
          </c:tx>
          <c:spPr>
            <a:ln w="28575" cap="rnd">
              <a:solidFill>
                <a:schemeClr val="accent6">
                  <a:lumMod val="40000"/>
                  <a:lumOff val="60000"/>
                </a:schemeClr>
              </a:solidFill>
              <a:prstDash val="sysDot"/>
              <a:round/>
            </a:ln>
            <a:effectLst/>
          </c:spPr>
          <c:marker>
            <c:symbol val="none"/>
          </c:marker>
          <c:dLbls>
            <c:dLbl>
              <c:idx val="0"/>
              <c:layout>
                <c:manualLayout>
                  <c:x val="1.0819672131147541E-2"/>
                  <c:y val="2.57435997406874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1EF-4F7F-802D-76A841164298}"/>
                </c:ext>
              </c:extLst>
            </c:dLbl>
            <c:dLbl>
              <c:idx val="1"/>
              <c:layout>
                <c:manualLayout>
                  <c:x val="-3.1807868278760205E-2"/>
                  <c:y val="3.9459839363393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1EF-4F7F-802D-76A841164298}"/>
                </c:ext>
              </c:extLst>
            </c:dLbl>
            <c:dLbl>
              <c:idx val="2"/>
              <c:layout>
                <c:manualLayout>
                  <c:x val="-2.9986374653987923E-2"/>
                  <c:y val="2.91726596463640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1EF-4F7F-802D-76A841164298}"/>
                </c:ext>
              </c:extLst>
            </c:dLbl>
            <c:dLbl>
              <c:idx val="3"/>
              <c:layout>
                <c:manualLayout>
                  <c:x val="-3.1807868278760303E-2"/>
                  <c:y val="1.888547992933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1EF-4F7F-802D-76A841164298}"/>
                </c:ext>
              </c:extLst>
            </c:dLbl>
            <c:dLbl>
              <c:idx val="4"/>
              <c:layout>
                <c:manualLayout>
                  <c:x val="-3.9162112932604867E-2"/>
                  <c:y val="-5.31247780898732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1EF-4F7F-802D-76A84116429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6a'!$A$3:$A$8</c:f>
              <c:strCache>
                <c:ptCount val="6"/>
                <c:pt idx="0">
                  <c:v>2017</c:v>
                </c:pt>
                <c:pt idx="1">
                  <c:v>2018</c:v>
                </c:pt>
                <c:pt idx="2">
                  <c:v>2019</c:v>
                </c:pt>
                <c:pt idx="3">
                  <c:v>2020</c:v>
                </c:pt>
                <c:pt idx="4">
                  <c:v>2021</c:v>
                </c:pt>
                <c:pt idx="5">
                  <c:v>2022</c:v>
                </c:pt>
              </c:strCache>
            </c:strRef>
          </c:cat>
          <c:val>
            <c:numRef>
              <c:f>'FIgure 6a'!$C$3:$C$8</c:f>
              <c:numCache>
                <c:formatCode>General</c:formatCode>
                <c:ptCount val="6"/>
                <c:pt idx="0" formatCode="0.0">
                  <c:v>16</c:v>
                </c:pt>
                <c:pt idx="1">
                  <c:v>19.399999999999999</c:v>
                </c:pt>
                <c:pt idx="2">
                  <c:v>20.3</c:v>
                </c:pt>
                <c:pt idx="3">
                  <c:v>17.5</c:v>
                </c:pt>
                <c:pt idx="4">
                  <c:v>24.9</c:v>
                </c:pt>
                <c:pt idx="5">
                  <c:v>34.4</c:v>
                </c:pt>
              </c:numCache>
            </c:numRef>
          </c:val>
          <c:smooth val="0"/>
          <c:extLst>
            <c:ext xmlns:c16="http://schemas.microsoft.com/office/drawing/2014/chart" uri="{C3380CC4-5D6E-409C-BE32-E72D297353CC}">
              <c16:uniqueId val="{00000001-74B5-44BC-81CD-207BE74BD95A}"/>
            </c:ext>
          </c:extLst>
        </c:ser>
        <c:ser>
          <c:idx val="2"/>
          <c:order val="2"/>
          <c:tx>
            <c:strRef>
              <c:f>'FIgure 6a'!$D$2</c:f>
              <c:strCache>
                <c:ptCount val="1"/>
                <c:pt idx="0">
                  <c:v>Privé non lucratif</c:v>
                </c:pt>
              </c:strCache>
            </c:strRef>
          </c:tx>
          <c:spPr>
            <a:ln w="28575" cap="rnd">
              <a:solidFill>
                <a:schemeClr val="accent6">
                  <a:lumMod val="50000"/>
                </a:schemeClr>
              </a:solidFill>
              <a:round/>
            </a:ln>
            <a:effectLst/>
          </c:spPr>
          <c:marker>
            <c:symbol val="none"/>
          </c:marker>
          <c:dLbls>
            <c:dLbl>
              <c:idx val="0"/>
              <c:layout>
                <c:manualLayout>
                  <c:x val="-1.62584431989229E-2"/>
                  <c:y val="-5.2273347991638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EF-4F7F-802D-76A841164298}"/>
                </c:ext>
              </c:extLst>
            </c:dLbl>
            <c:dLbl>
              <c:idx val="1"/>
              <c:delete val="1"/>
              <c:extLst>
                <c:ext xmlns:c15="http://schemas.microsoft.com/office/drawing/2012/chart" uri="{CE6537A1-D6FC-4f65-9D91-7224C49458BB}">
                  <c15:layout>
                    <c:manualLayout>
                      <c:w val="4.2122883054603759E-2"/>
                      <c:h val="5.0561057438381449E-2"/>
                    </c:manualLayout>
                  </c15:layout>
                </c:ext>
                <c:ext xmlns:c16="http://schemas.microsoft.com/office/drawing/2014/chart" uri="{C3380CC4-5D6E-409C-BE32-E72D297353CC}">
                  <c16:uniqueId val="{00000002-21EF-4F7F-802D-76A841164298}"/>
                </c:ext>
              </c:extLst>
            </c:dLbl>
            <c:dLbl>
              <c:idx val="2"/>
              <c:layout>
                <c:manualLayout>
                  <c:x val="-3.1628279894408015E-2"/>
                  <c:y val="3.882741705287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EF-4F7F-802D-76A841164298}"/>
                </c:ext>
              </c:extLst>
            </c:dLbl>
            <c:dLbl>
              <c:idx val="4"/>
              <c:layout>
                <c:manualLayout>
                  <c:x val="-2.7785820720536734E-2"/>
                  <c:y val="4.89497242800409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EF-4F7F-802D-76A841164298}"/>
                </c:ext>
              </c:extLst>
            </c:dLbl>
            <c:dLbl>
              <c:idx val="5"/>
              <c:layout>
                <c:manualLayout>
                  <c:x val="-1.7593773400803425E-2"/>
                  <c:y val="4.89497242800409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1EF-4F7F-802D-76A84116429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6a'!$A$3:$A$8</c:f>
              <c:strCache>
                <c:ptCount val="6"/>
                <c:pt idx="0">
                  <c:v>2017</c:v>
                </c:pt>
                <c:pt idx="1">
                  <c:v>2018</c:v>
                </c:pt>
                <c:pt idx="2">
                  <c:v>2019</c:v>
                </c:pt>
                <c:pt idx="3">
                  <c:v>2020</c:v>
                </c:pt>
                <c:pt idx="4">
                  <c:v>2021</c:v>
                </c:pt>
                <c:pt idx="5">
                  <c:v>2022</c:v>
                </c:pt>
              </c:strCache>
            </c:strRef>
          </c:cat>
          <c:val>
            <c:numRef>
              <c:f>'FIgure 6a'!$D$3:$D$8</c:f>
              <c:numCache>
                <c:formatCode>General</c:formatCode>
                <c:ptCount val="6"/>
                <c:pt idx="0">
                  <c:v>41.1</c:v>
                </c:pt>
                <c:pt idx="1">
                  <c:v>46.2</c:v>
                </c:pt>
                <c:pt idx="2">
                  <c:v>42.7</c:v>
                </c:pt>
                <c:pt idx="3">
                  <c:v>38.5</c:v>
                </c:pt>
                <c:pt idx="4">
                  <c:v>47.6</c:v>
                </c:pt>
                <c:pt idx="5">
                  <c:v>54.3</c:v>
                </c:pt>
              </c:numCache>
            </c:numRef>
          </c:val>
          <c:smooth val="0"/>
          <c:extLst>
            <c:ext xmlns:c16="http://schemas.microsoft.com/office/drawing/2014/chart" uri="{C3380CC4-5D6E-409C-BE32-E72D297353CC}">
              <c16:uniqueId val="{00000002-74B5-44BC-81CD-207BE74BD95A}"/>
            </c:ext>
          </c:extLst>
        </c:ser>
        <c:ser>
          <c:idx val="3"/>
          <c:order val="3"/>
          <c:tx>
            <c:strRef>
              <c:f>'FIgure 6a'!$E$2</c:f>
              <c:strCache>
                <c:ptCount val="1"/>
                <c:pt idx="0">
                  <c:v>Privé non lucratif, plus de 5 %*</c:v>
                </c:pt>
              </c:strCache>
            </c:strRef>
          </c:tx>
          <c:spPr>
            <a:ln w="28575" cap="rnd">
              <a:solidFill>
                <a:schemeClr val="accent6">
                  <a:lumMod val="50000"/>
                </a:schemeClr>
              </a:solidFill>
              <a:prstDash val="sysDot"/>
              <a:round/>
            </a:ln>
            <a:effectLst/>
          </c:spPr>
          <c:marker>
            <c:symbol val="none"/>
          </c:marker>
          <c:dLbls>
            <c:dLbl>
              <c:idx val="0"/>
              <c:layout>
                <c:manualLayout>
                  <c:x val="-1.5482695810564679E-2"/>
                  <c:y val="-4.28375983728435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1EF-4F7F-802D-76A841164298}"/>
                </c:ext>
              </c:extLst>
            </c:dLbl>
            <c:dLbl>
              <c:idx val="4"/>
              <c:layout>
                <c:manualLayout>
                  <c:x val="-3.7522768670309654E-3"/>
                  <c:y val="4.6317959174746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1EF-4F7F-802D-76A841164298}"/>
                </c:ext>
              </c:extLst>
            </c:dLbl>
            <c:dLbl>
              <c:idx val="5"/>
              <c:layout>
                <c:manualLayout>
                  <c:x val="-1.6680435437373742E-2"/>
                  <c:y val="4.6317959174746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1EF-4F7F-802D-76A84116429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6a'!$A$3:$A$8</c:f>
              <c:strCache>
                <c:ptCount val="6"/>
                <c:pt idx="0">
                  <c:v>2017</c:v>
                </c:pt>
                <c:pt idx="1">
                  <c:v>2018</c:v>
                </c:pt>
                <c:pt idx="2">
                  <c:v>2019</c:v>
                </c:pt>
                <c:pt idx="3">
                  <c:v>2020</c:v>
                </c:pt>
                <c:pt idx="4">
                  <c:v>2021</c:v>
                </c:pt>
                <c:pt idx="5">
                  <c:v>2022</c:v>
                </c:pt>
              </c:strCache>
            </c:strRef>
          </c:cat>
          <c:val>
            <c:numRef>
              <c:f>'FIgure 6a'!$E$3:$E$8</c:f>
              <c:numCache>
                <c:formatCode>General</c:formatCode>
                <c:ptCount val="6"/>
                <c:pt idx="0">
                  <c:v>19.899999999999999</c:v>
                </c:pt>
                <c:pt idx="1">
                  <c:v>21.7</c:v>
                </c:pt>
                <c:pt idx="2">
                  <c:v>21.9</c:v>
                </c:pt>
                <c:pt idx="3">
                  <c:v>19.600000000000001</c:v>
                </c:pt>
                <c:pt idx="4" formatCode="0.0">
                  <c:v>24</c:v>
                </c:pt>
                <c:pt idx="5">
                  <c:v>28.2</c:v>
                </c:pt>
              </c:numCache>
            </c:numRef>
          </c:val>
          <c:smooth val="0"/>
          <c:extLst>
            <c:ext xmlns:c16="http://schemas.microsoft.com/office/drawing/2014/chart" uri="{C3380CC4-5D6E-409C-BE32-E72D297353CC}">
              <c16:uniqueId val="{00000003-74B5-44BC-81CD-207BE74BD95A}"/>
            </c:ext>
          </c:extLst>
        </c:ser>
        <c:dLbls>
          <c:dLblPos val="t"/>
          <c:showLegendKey val="0"/>
          <c:showVal val="1"/>
          <c:showCatName val="0"/>
          <c:showSerName val="0"/>
          <c:showPercent val="0"/>
          <c:showBubbleSize val="0"/>
        </c:dLbls>
        <c:smooth val="0"/>
        <c:axId val="128386096"/>
        <c:axId val="128408176"/>
      </c:lineChart>
      <c:catAx>
        <c:axId val="128386096"/>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Année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408176"/>
        <c:crosses val="autoZero"/>
        <c:auto val="1"/>
        <c:lblAlgn val="ctr"/>
        <c:lblOffset val="100"/>
        <c:noMultiLvlLbl val="0"/>
      </c:catAx>
      <c:valAx>
        <c:axId val="128408176"/>
        <c:scaling>
          <c:orientation val="minMax"/>
          <c:max val="65"/>
          <c:min val="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 des Ehpad</a:t>
                </a:r>
                <a:r>
                  <a:rPr lang="fr-FR" baseline="0"/>
                  <a:t> en déficit</a:t>
                </a:r>
                <a:endParaRPr lang="fr-F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3860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35316574732967E-2"/>
          <c:y val="6.0350940118250346E-2"/>
          <c:w val="0.89495684028801215"/>
          <c:h val="0.794225123994732"/>
        </c:manualLayout>
      </c:layout>
      <c:lineChart>
        <c:grouping val="standard"/>
        <c:varyColors val="0"/>
        <c:ser>
          <c:idx val="0"/>
          <c:order val="0"/>
          <c:tx>
            <c:strRef>
              <c:f>'Figure 6b'!$B$2</c:f>
              <c:strCache>
                <c:ptCount val="1"/>
                <c:pt idx="0">
                  <c:v>Public</c:v>
                </c:pt>
              </c:strCache>
            </c:strRef>
          </c:tx>
          <c:spPr>
            <a:ln w="28575" cap="rnd">
              <a:solidFill>
                <a:schemeClr val="accent6">
                  <a:lumMod val="40000"/>
                  <a:lumOff val="60000"/>
                </a:schemeClr>
              </a:solidFill>
              <a:round/>
            </a:ln>
            <a:effectLst/>
          </c:spPr>
          <c:marker>
            <c:symbol val="none"/>
          </c:marker>
          <c:dLbls>
            <c:dLbl>
              <c:idx val="0"/>
              <c:layout>
                <c:manualLayout>
                  <c:x val="2.8972385694881245E-4"/>
                  <c:y val="-1.8484041807941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CC-4A89-914C-5EAB589E2F8A}"/>
                </c:ext>
              </c:extLst>
            </c:dLbl>
            <c:dLbl>
              <c:idx val="1"/>
              <c:layout>
                <c:manualLayout>
                  <c:x val="-5.1425984608420433E-3"/>
                  <c:y val="3.56084848824501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CC-4A89-914C-5EAB589E2F8A}"/>
                </c:ext>
              </c:extLst>
            </c:dLbl>
            <c:dLbl>
              <c:idx val="2"/>
              <c:layout>
                <c:manualLayout>
                  <c:x val="-1.6007243096423689E-2"/>
                  <c:y val="4.9843360327290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CC-4A89-914C-5EAB589E2F8A}"/>
                </c:ext>
              </c:extLst>
            </c:dLbl>
            <c:dLbl>
              <c:idx val="3"/>
              <c:layout>
                <c:manualLayout>
                  <c:x val="-4.6355817111815301E-3"/>
                  <c:y val="3.56084848824501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CC-4A89-914C-5EAB589E2F8A}"/>
                </c:ext>
              </c:extLst>
            </c:dLbl>
            <c:dLbl>
              <c:idx val="6"/>
              <c:layout>
                <c:manualLayout>
                  <c:x val="-4.272970631953027E-2"/>
                  <c:y val="-2.7024967074845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0CC-4A89-914C-5EAB589E2F8A}"/>
                </c:ext>
              </c:extLst>
            </c:dLbl>
            <c:dLbl>
              <c:idx val="8"/>
              <c:layout>
                <c:manualLayout>
                  <c:x val="-2.6364870982344954E-2"/>
                  <c:y val="-3.5565892341749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0CC-4A89-914C-5EAB589E2F8A}"/>
                </c:ext>
              </c:extLst>
            </c:dLbl>
            <c:dLbl>
              <c:idx val="9"/>
              <c:delete val="1"/>
              <c:extLst>
                <c:ext xmlns:c15="http://schemas.microsoft.com/office/drawing/2012/chart" uri="{CE6537A1-D6FC-4f65-9D91-7224C49458BB}"/>
                <c:ext xmlns:c16="http://schemas.microsoft.com/office/drawing/2014/chart" uri="{C3380CC4-5D6E-409C-BE32-E72D297353CC}">
                  <c16:uniqueId val="{0000000E-40CC-4A89-914C-5EAB589E2F8A}"/>
                </c:ext>
              </c:extLst>
            </c:dLbl>
            <c:dLbl>
              <c:idx val="10"/>
              <c:delete val="1"/>
              <c:extLst>
                <c:ext xmlns:c15="http://schemas.microsoft.com/office/drawing/2012/chart" uri="{CE6537A1-D6FC-4f65-9D91-7224C49458BB}"/>
                <c:ext xmlns:c16="http://schemas.microsoft.com/office/drawing/2014/chart" uri="{C3380CC4-5D6E-409C-BE32-E72D297353CC}">
                  <c16:uniqueId val="{00000011-40CC-4A89-914C-5EAB589E2F8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6b'!$A$3:$A$13</c:f>
              <c:strCache>
                <c:ptCount val="11"/>
                <c:pt idx="0">
                  <c:v>0%</c:v>
                </c:pt>
                <c:pt idx="1">
                  <c:v>10%</c:v>
                </c:pt>
                <c:pt idx="2">
                  <c:v>20%</c:v>
                </c:pt>
                <c:pt idx="3">
                  <c:v>30%</c:v>
                </c:pt>
                <c:pt idx="4">
                  <c:v>40%</c:v>
                </c:pt>
                <c:pt idx="5">
                  <c:v>50%</c:v>
                </c:pt>
                <c:pt idx="6">
                  <c:v>60%</c:v>
                </c:pt>
                <c:pt idx="7">
                  <c:v>70%</c:v>
                </c:pt>
                <c:pt idx="8">
                  <c:v>80%</c:v>
                </c:pt>
                <c:pt idx="9">
                  <c:v>90%</c:v>
                </c:pt>
                <c:pt idx="10">
                  <c:v>100%</c:v>
                </c:pt>
              </c:strCache>
            </c:strRef>
          </c:cat>
          <c:val>
            <c:numRef>
              <c:f>'Figure 6b'!$B$3:$B$13</c:f>
              <c:numCache>
                <c:formatCode>General</c:formatCode>
                <c:ptCount val="11"/>
                <c:pt idx="0">
                  <c:v>-69.099999999999994</c:v>
                </c:pt>
                <c:pt idx="1">
                  <c:v>-20.7</c:v>
                </c:pt>
                <c:pt idx="2">
                  <c:v>-12.8</c:v>
                </c:pt>
                <c:pt idx="3">
                  <c:v>-8.8000000000000007</c:v>
                </c:pt>
                <c:pt idx="4">
                  <c:v>-6.7</c:v>
                </c:pt>
                <c:pt idx="5">
                  <c:v>-5.2</c:v>
                </c:pt>
                <c:pt idx="6">
                  <c:v>-3.8</c:v>
                </c:pt>
                <c:pt idx="7">
                  <c:v>-2.8</c:v>
                </c:pt>
                <c:pt idx="8">
                  <c:v>-1.8</c:v>
                </c:pt>
                <c:pt idx="9">
                  <c:v>-0.8</c:v>
                </c:pt>
                <c:pt idx="10">
                  <c:v>0</c:v>
                </c:pt>
              </c:numCache>
            </c:numRef>
          </c:val>
          <c:smooth val="0"/>
          <c:extLst>
            <c:ext xmlns:c16="http://schemas.microsoft.com/office/drawing/2014/chart" uri="{C3380CC4-5D6E-409C-BE32-E72D297353CC}">
              <c16:uniqueId val="{00000000-250E-437D-B494-F3E7CDEECD43}"/>
            </c:ext>
          </c:extLst>
        </c:ser>
        <c:ser>
          <c:idx val="1"/>
          <c:order val="1"/>
          <c:tx>
            <c:strRef>
              <c:f>'Figure 6b'!$C$2</c:f>
              <c:strCache>
                <c:ptCount val="1"/>
                <c:pt idx="0">
                  <c:v>Privé non lucratif</c:v>
                </c:pt>
              </c:strCache>
            </c:strRef>
          </c:tx>
          <c:spPr>
            <a:ln w="28575" cap="rnd">
              <a:solidFill>
                <a:schemeClr val="accent6">
                  <a:lumMod val="50000"/>
                </a:schemeClr>
              </a:solidFill>
              <a:round/>
            </a:ln>
            <a:effectLst/>
          </c:spPr>
          <c:marker>
            <c:symbol val="none"/>
          </c:marker>
          <c:dLbls>
            <c:dLbl>
              <c:idx val="0"/>
              <c:layout>
                <c:manualLayout>
                  <c:x val="-3.338611193293007E-2"/>
                  <c:y val="-5.54947179645248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CC-4A89-914C-5EAB589E2F8A}"/>
                </c:ext>
              </c:extLst>
            </c:dLbl>
            <c:dLbl>
              <c:idx val="1"/>
              <c:layout>
                <c:manualLayout>
                  <c:x val="-5.4033499320959744E-2"/>
                  <c:y val="-3.27189172527811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CC-4A89-914C-5EAB589E2F8A}"/>
                </c:ext>
              </c:extLst>
            </c:dLbl>
            <c:dLbl>
              <c:idx val="2"/>
              <c:layout>
                <c:manualLayout>
                  <c:x val="-3.7736532367587144E-2"/>
                  <c:y val="-5.54947179645248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0CC-4A89-914C-5EAB589E2F8A}"/>
                </c:ext>
              </c:extLst>
            </c:dLbl>
            <c:dLbl>
              <c:idx val="3"/>
              <c:layout>
                <c:manualLayout>
                  <c:x val="-3.7229515617926666E-2"/>
                  <c:y val="-4.41068176086530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0CC-4A89-914C-5EAB589E2F8A}"/>
                </c:ext>
              </c:extLst>
            </c:dLbl>
            <c:dLbl>
              <c:idx val="4"/>
              <c:layout>
                <c:manualLayout>
                  <c:x val="-2.0932548664554098E-2"/>
                  <c:y val="3.2761509793482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0CC-4A89-914C-5EAB589E2F8A}"/>
                </c:ext>
              </c:extLst>
            </c:dLbl>
            <c:dLbl>
              <c:idx val="5"/>
              <c:layout>
                <c:manualLayout>
                  <c:x val="-2.2743322770484447E-2"/>
                  <c:y val="2.4220584526578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CC-4A89-914C-5EAB589E2F8A}"/>
                </c:ext>
              </c:extLst>
            </c:dLbl>
            <c:dLbl>
              <c:idx val="6"/>
              <c:layout>
                <c:manualLayout>
                  <c:x val="-2.8175645088275369E-2"/>
                  <c:y val="3.2761509793482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0CC-4A89-914C-5EAB589E2F8A}"/>
                </c:ext>
              </c:extLst>
            </c:dLbl>
            <c:dLbl>
              <c:idx val="7"/>
              <c:layout>
                <c:manualLayout>
                  <c:x val="-2.2743322770484381E-2"/>
                  <c:y val="3.56084848824501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0CC-4A89-914C-5EAB589E2F8A}"/>
                </c:ext>
              </c:extLst>
            </c:dLbl>
            <c:dLbl>
              <c:idx val="8"/>
              <c:layout>
                <c:manualLayout>
                  <c:x val="-2.4554096876414667E-2"/>
                  <c:y val="2.99145347045142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0CC-4A89-914C-5EAB589E2F8A}"/>
                </c:ext>
              </c:extLst>
            </c:dLbl>
            <c:dLbl>
              <c:idx val="9"/>
              <c:layout>
                <c:manualLayout>
                  <c:x val="-2.2743322770484381E-2"/>
                  <c:y val="3.2761509793482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0CC-4A89-914C-5EAB589E2F8A}"/>
                </c:ext>
              </c:extLst>
            </c:dLbl>
            <c:dLbl>
              <c:idx val="10"/>
              <c:delete val="1"/>
              <c:extLst>
                <c:ext xmlns:c15="http://schemas.microsoft.com/office/drawing/2012/chart" uri="{CE6537A1-D6FC-4f65-9D91-7224C49458BB}"/>
                <c:ext xmlns:c16="http://schemas.microsoft.com/office/drawing/2014/chart" uri="{C3380CC4-5D6E-409C-BE32-E72D297353CC}">
                  <c16:uniqueId val="{00000010-40CC-4A89-914C-5EAB589E2F8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6b'!$A$3:$A$13</c:f>
              <c:strCache>
                <c:ptCount val="11"/>
                <c:pt idx="0">
                  <c:v>0%</c:v>
                </c:pt>
                <c:pt idx="1">
                  <c:v>10%</c:v>
                </c:pt>
                <c:pt idx="2">
                  <c:v>20%</c:v>
                </c:pt>
                <c:pt idx="3">
                  <c:v>30%</c:v>
                </c:pt>
                <c:pt idx="4">
                  <c:v>40%</c:v>
                </c:pt>
                <c:pt idx="5">
                  <c:v>50%</c:v>
                </c:pt>
                <c:pt idx="6">
                  <c:v>60%</c:v>
                </c:pt>
                <c:pt idx="7">
                  <c:v>70%</c:v>
                </c:pt>
                <c:pt idx="8">
                  <c:v>80%</c:v>
                </c:pt>
                <c:pt idx="9">
                  <c:v>90%</c:v>
                </c:pt>
                <c:pt idx="10">
                  <c:v>100%</c:v>
                </c:pt>
              </c:strCache>
            </c:strRef>
          </c:cat>
          <c:val>
            <c:numRef>
              <c:f>'Figure 6b'!$C$3:$C$13</c:f>
              <c:numCache>
                <c:formatCode>General</c:formatCode>
                <c:ptCount val="11"/>
                <c:pt idx="0">
                  <c:v>-62</c:v>
                </c:pt>
                <c:pt idx="1">
                  <c:v>-20.8</c:v>
                </c:pt>
                <c:pt idx="2">
                  <c:v>-14.1</c:v>
                </c:pt>
                <c:pt idx="3">
                  <c:v>-9.1999999999999993</c:v>
                </c:pt>
                <c:pt idx="4">
                  <c:v>-6.5</c:v>
                </c:pt>
                <c:pt idx="5">
                  <c:v>-4.9000000000000004</c:v>
                </c:pt>
                <c:pt idx="6">
                  <c:v>-3.3</c:v>
                </c:pt>
                <c:pt idx="7">
                  <c:v>-2.2000000000000002</c:v>
                </c:pt>
                <c:pt idx="8">
                  <c:v>-1.5</c:v>
                </c:pt>
                <c:pt idx="9">
                  <c:v>-0.8</c:v>
                </c:pt>
                <c:pt idx="10">
                  <c:v>0</c:v>
                </c:pt>
              </c:numCache>
            </c:numRef>
          </c:val>
          <c:smooth val="0"/>
          <c:extLst>
            <c:ext xmlns:c16="http://schemas.microsoft.com/office/drawing/2014/chart" uri="{C3380CC4-5D6E-409C-BE32-E72D297353CC}">
              <c16:uniqueId val="{00000001-250E-437D-B494-F3E7CDEECD43}"/>
            </c:ext>
          </c:extLst>
        </c:ser>
        <c:dLbls>
          <c:dLblPos val="t"/>
          <c:showLegendKey val="0"/>
          <c:showVal val="1"/>
          <c:showCatName val="0"/>
          <c:showSerName val="0"/>
          <c:showPercent val="0"/>
          <c:showBubbleSize val="0"/>
        </c:dLbls>
        <c:smooth val="0"/>
        <c:axId val="1580119551"/>
        <c:axId val="1580104671"/>
      </c:lineChart>
      <c:catAx>
        <c:axId val="158011955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Distribution des Ehpad en déficit par décile</a:t>
                </a:r>
              </a:p>
            </c:rich>
          </c:tx>
          <c:layout>
            <c:manualLayout>
              <c:xMode val="edge"/>
              <c:yMode val="edge"/>
              <c:x val="0.33705787761331296"/>
              <c:y val="0.8773844573776102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80104671"/>
        <c:crosses val="autoZero"/>
        <c:auto val="1"/>
        <c:lblAlgn val="ctr"/>
        <c:lblOffset val="100"/>
        <c:noMultiLvlLbl val="0"/>
      </c:catAx>
      <c:valAx>
        <c:axId val="1580104671"/>
        <c:scaling>
          <c:orientation val="minMax"/>
          <c:min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Intensité du déficit en % (taux de résultat net)</a:t>
                </a:r>
              </a:p>
            </c:rich>
          </c:tx>
          <c:layout>
            <c:manualLayout>
              <c:xMode val="edge"/>
              <c:yMode val="edge"/>
              <c:x val="7.7002099499898424E-3"/>
              <c:y val="0.1837126124359010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80119551"/>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'Figure 8'!$B$2</c:f>
              <c:strCache>
                <c:ptCount val="1"/>
                <c:pt idx="0">
                  <c:v>Charges</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8'!$A$3:$A$7</c:f>
              <c:numCache>
                <c:formatCode>General</c:formatCode>
                <c:ptCount val="5"/>
                <c:pt idx="0">
                  <c:v>2018</c:v>
                </c:pt>
                <c:pt idx="1">
                  <c:v>2019</c:v>
                </c:pt>
                <c:pt idx="2">
                  <c:v>2020</c:v>
                </c:pt>
                <c:pt idx="3">
                  <c:v>2021</c:v>
                </c:pt>
                <c:pt idx="4">
                  <c:v>2022</c:v>
                </c:pt>
              </c:numCache>
            </c:numRef>
          </c:cat>
          <c:val>
            <c:numRef>
              <c:f>'Figure 8'!$B$3:$B$7</c:f>
              <c:numCache>
                <c:formatCode>General</c:formatCode>
                <c:ptCount val="5"/>
                <c:pt idx="0">
                  <c:v>37.4</c:v>
                </c:pt>
                <c:pt idx="1">
                  <c:v>46.9</c:v>
                </c:pt>
                <c:pt idx="2">
                  <c:v>12.8</c:v>
                </c:pt>
                <c:pt idx="3">
                  <c:v>16.8</c:v>
                </c:pt>
                <c:pt idx="4">
                  <c:v>16.100000000000001</c:v>
                </c:pt>
              </c:numCache>
            </c:numRef>
          </c:val>
          <c:extLst>
            <c:ext xmlns:c16="http://schemas.microsoft.com/office/drawing/2014/chart" uri="{C3380CC4-5D6E-409C-BE32-E72D297353CC}">
              <c16:uniqueId val="{00000001-917F-4B8A-9C1C-8545CE9488B0}"/>
            </c:ext>
          </c:extLst>
        </c:ser>
        <c:ser>
          <c:idx val="2"/>
          <c:order val="1"/>
          <c:tx>
            <c:strRef>
              <c:f>'Figure 8'!$C$2</c:f>
              <c:strCache>
                <c:ptCount val="1"/>
                <c:pt idx="0">
                  <c:v>Recettes</c:v>
                </c:pt>
              </c:strCache>
            </c:strRef>
          </c:tx>
          <c:spPr>
            <a:solidFill>
              <a:schemeClr val="accent6">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8'!$A$3:$A$7</c:f>
              <c:numCache>
                <c:formatCode>General</c:formatCode>
                <c:ptCount val="5"/>
                <c:pt idx="0">
                  <c:v>2018</c:v>
                </c:pt>
                <c:pt idx="1">
                  <c:v>2019</c:v>
                </c:pt>
                <c:pt idx="2">
                  <c:v>2020</c:v>
                </c:pt>
                <c:pt idx="3">
                  <c:v>2021</c:v>
                </c:pt>
                <c:pt idx="4">
                  <c:v>2022</c:v>
                </c:pt>
              </c:numCache>
            </c:numRef>
          </c:cat>
          <c:val>
            <c:numRef>
              <c:f>'Figure 8'!$C$3:$C$7</c:f>
              <c:numCache>
                <c:formatCode>General</c:formatCode>
                <c:ptCount val="5"/>
                <c:pt idx="0">
                  <c:v>57.6</c:v>
                </c:pt>
                <c:pt idx="1">
                  <c:v>82.2</c:v>
                </c:pt>
                <c:pt idx="2">
                  <c:v>33.9</c:v>
                </c:pt>
                <c:pt idx="3">
                  <c:v>42.2</c:v>
                </c:pt>
                <c:pt idx="4">
                  <c:v>77.7</c:v>
                </c:pt>
              </c:numCache>
            </c:numRef>
          </c:val>
          <c:extLst>
            <c:ext xmlns:c16="http://schemas.microsoft.com/office/drawing/2014/chart" uri="{C3380CC4-5D6E-409C-BE32-E72D297353CC}">
              <c16:uniqueId val="{00000002-917F-4B8A-9C1C-8545CE9488B0}"/>
            </c:ext>
          </c:extLst>
        </c:ser>
        <c:dLbls>
          <c:dLblPos val="outEnd"/>
          <c:showLegendKey val="0"/>
          <c:showVal val="1"/>
          <c:showCatName val="0"/>
          <c:showSerName val="0"/>
          <c:showPercent val="0"/>
          <c:showBubbleSize val="0"/>
        </c:dLbls>
        <c:gapWidth val="199"/>
        <c:axId val="208721071"/>
        <c:axId val="296441151"/>
      </c:barChart>
      <c:catAx>
        <c:axId val="208721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fr-FR"/>
          </a:p>
        </c:txPr>
        <c:crossAx val="296441151"/>
        <c:crosses val="autoZero"/>
        <c:auto val="1"/>
        <c:lblAlgn val="ctr"/>
        <c:lblOffset val="100"/>
        <c:noMultiLvlLbl val="0"/>
      </c:catAx>
      <c:valAx>
        <c:axId val="29644115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8721071"/>
        <c:crosses val="autoZero"/>
        <c:crossBetween val="between"/>
      </c:valAx>
      <c:spPr>
        <a:noFill/>
        <a:ln>
          <a:noFill/>
        </a:ln>
        <a:effectLst/>
      </c:spPr>
    </c:plotArea>
    <c:legend>
      <c:legendPos val="b"/>
      <c:layout>
        <c:manualLayout>
          <c:xMode val="edge"/>
          <c:yMode val="edge"/>
          <c:x val="0.34499117768427628"/>
          <c:y val="0.89838927658050405"/>
          <c:w val="0.26008549150435439"/>
          <c:h val="9.716874751669062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7</xdr:col>
      <xdr:colOff>19050</xdr:colOff>
      <xdr:row>11</xdr:row>
      <xdr:rowOff>57150</xdr:rowOff>
    </xdr:from>
    <xdr:to>
      <xdr:col>15</xdr:col>
      <xdr:colOff>0</xdr:colOff>
      <xdr:row>26</xdr:row>
      <xdr:rowOff>49212</xdr:rowOff>
    </xdr:to>
    <xdr:graphicFrame macro="">
      <xdr:nvGraphicFramePr>
        <xdr:cNvPr id="2" name="Graphique 1" descr="L'évolution annuelle des charges est de +3,5 % en 2018, +1,9 % en 2019, +7,1 % en 2020, +6,5 % en 2021 et +5,4 % en 2022.&#10;A partir de 2019, c'est la hausse des charges de personnel qui contribuent le plus à l'augmentation des charges : +1,2 point en 2019, +5,9 points en 2020, +6,2 points en 2021 et +3,8 points en 2022.">
          <a:extLst>
            <a:ext uri="{FF2B5EF4-FFF2-40B4-BE49-F238E27FC236}">
              <a16:creationId xmlns:a16="http://schemas.microsoft.com/office/drawing/2014/main" id="{6070DD1F-CE48-4DD9-90F1-8609843DEC42}"/>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754061</xdr:colOff>
      <xdr:row>1</xdr:row>
      <xdr:rowOff>134935</xdr:rowOff>
    </xdr:from>
    <xdr:to>
      <xdr:col>8</xdr:col>
      <xdr:colOff>533400</xdr:colOff>
      <xdr:row>22</xdr:row>
      <xdr:rowOff>171449</xdr:rowOff>
    </xdr:to>
    <xdr:graphicFrame macro="">
      <xdr:nvGraphicFramePr>
        <xdr:cNvPr id="2" name="Graphique 1" descr="Les charges se répartissent de la façon suivante : 15,6 % en charges de fonctionnement, 70,3 % en charges de personnel et 14,1 % en charges de structure.">
          <a:extLst>
            <a:ext uri="{FF2B5EF4-FFF2-40B4-BE49-F238E27FC236}">
              <a16:creationId xmlns:a16="http://schemas.microsoft.com/office/drawing/2014/main" id="{B779D126-1871-4928-BEA9-B1AAEA691A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714375</xdr:colOff>
      <xdr:row>1</xdr:row>
      <xdr:rowOff>144462</xdr:rowOff>
    </xdr:from>
    <xdr:to>
      <xdr:col>8</xdr:col>
      <xdr:colOff>714375</xdr:colOff>
      <xdr:row>16</xdr:row>
      <xdr:rowOff>179387</xdr:rowOff>
    </xdr:to>
    <xdr:graphicFrame macro="">
      <xdr:nvGraphicFramePr>
        <xdr:cNvPr id="2" name="Graphique 1" descr="Le taux d'occupation des places en Ehpad passe de 96,2 % en 2017 à 91,5 % en 2021. Il remonte à 92,9 % en 2022.">
          <a:extLst>
            <a:ext uri="{FF2B5EF4-FFF2-40B4-BE49-F238E27FC236}">
              <a16:creationId xmlns:a16="http://schemas.microsoft.com/office/drawing/2014/main" id="{D0658CFF-28AD-48DB-47C8-D386ACDFD3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1200150</xdr:colOff>
      <xdr:row>5</xdr:row>
      <xdr:rowOff>0</xdr:rowOff>
    </xdr:from>
    <xdr:to>
      <xdr:col>14</xdr:col>
      <xdr:colOff>454025</xdr:colOff>
      <xdr:row>23</xdr:row>
      <xdr:rowOff>161925</xdr:rowOff>
    </xdr:to>
    <xdr:graphicFrame macro="">
      <xdr:nvGraphicFramePr>
        <xdr:cNvPr id="3" name="Graphique 2">
          <a:extLst>
            <a:ext uri="{FF2B5EF4-FFF2-40B4-BE49-F238E27FC236}">
              <a16:creationId xmlns:a16="http://schemas.microsoft.com/office/drawing/2014/main" id="{FB7B16F5-9441-4786-952B-9C121BA997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715962</xdr:colOff>
      <xdr:row>10</xdr:row>
      <xdr:rowOff>0</xdr:rowOff>
    </xdr:from>
    <xdr:to>
      <xdr:col>10</xdr:col>
      <xdr:colOff>2657475</xdr:colOff>
      <xdr:row>32</xdr:row>
      <xdr:rowOff>142875</xdr:rowOff>
    </xdr:to>
    <xdr:graphicFrame macro="">
      <xdr:nvGraphicFramePr>
        <xdr:cNvPr id="2" name="Graphique 1" descr="La décomposition des recettes des Ehpad est la suivante : 40,8 % par la branche Autonomie, 1,0 % par l'Etat, 16,0 % par le département, 35,2 % par le résident et 7,0 % par d'autres acteurs.">
          <a:extLst>
            <a:ext uri="{FF2B5EF4-FFF2-40B4-BE49-F238E27FC236}">
              <a16:creationId xmlns:a16="http://schemas.microsoft.com/office/drawing/2014/main" id="{A789C51B-7A42-4FE7-8812-E7BC9651E3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219076</xdr:colOff>
      <xdr:row>6</xdr:row>
      <xdr:rowOff>9525</xdr:rowOff>
    </xdr:from>
    <xdr:to>
      <xdr:col>18</xdr:col>
      <xdr:colOff>590550</xdr:colOff>
      <xdr:row>35</xdr:row>
      <xdr:rowOff>57424</xdr:rowOff>
    </xdr:to>
    <xdr:pic>
      <xdr:nvPicPr>
        <xdr:cNvPr id="7" name="Image 6">
          <a:extLst>
            <a:ext uri="{FF2B5EF4-FFF2-40B4-BE49-F238E27FC236}">
              <a16:creationId xmlns:a16="http://schemas.microsoft.com/office/drawing/2014/main" id="{1A8858F1-AEDC-273D-64C8-4104851A02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53226" y="1314450"/>
          <a:ext cx="7686674" cy="5334274"/>
        </a:xfrm>
        <a:prstGeom prst="rect">
          <a:avLst/>
        </a:prstGeom>
      </xdr:spPr>
    </xdr:pic>
    <xdr:clientData/>
  </xdr:twoCellAnchor>
  <xdr:twoCellAnchor editAs="oneCell">
    <xdr:from>
      <xdr:col>6</xdr:col>
      <xdr:colOff>0</xdr:colOff>
      <xdr:row>51</xdr:row>
      <xdr:rowOff>0</xdr:rowOff>
    </xdr:from>
    <xdr:to>
      <xdr:col>16</xdr:col>
      <xdr:colOff>581026</xdr:colOff>
      <xdr:row>79</xdr:row>
      <xdr:rowOff>9786</xdr:rowOff>
    </xdr:to>
    <xdr:pic>
      <xdr:nvPicPr>
        <xdr:cNvPr id="9" name="Image 8">
          <a:extLst>
            <a:ext uri="{FF2B5EF4-FFF2-40B4-BE49-F238E27FC236}">
              <a16:creationId xmlns:a16="http://schemas.microsoft.com/office/drawing/2014/main" id="{2865F870-BB42-D27F-2652-AF85E1772C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9486900"/>
          <a:ext cx="6677026" cy="50770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1543050</xdr:colOff>
      <xdr:row>15</xdr:row>
      <xdr:rowOff>36511</xdr:rowOff>
    </xdr:from>
    <xdr:to>
      <xdr:col>11</xdr:col>
      <xdr:colOff>361950</xdr:colOff>
      <xdr:row>35</xdr:row>
      <xdr:rowOff>123825</xdr:rowOff>
    </xdr:to>
    <xdr:graphicFrame macro="">
      <xdr:nvGraphicFramePr>
        <xdr:cNvPr id="2" name="Graphique 1" descr="La part des Ehpad publics en déficit était de 36,2 % en 2017. Elle a était de 36,6 % en 2020. Puis elle n'a pas cessé d'augmenter pour atteindre 64,5 % en 2022.&#10;&#10;La part des Ehpad privés non lucratif en déficit était de 41,1 % en 2017. Elle a atteint le minimum de 38,5 % en 2020. Puis elle n'a pas cessé d'augmenter pour atteindre 54,3 % en 2022.&#10;&#10;La part des Ehpad publics en déficit de plus de 5 % des dépenses était de 16,0 % en 2017. Elle a était de 17,5 % en 2020. Puis elle n'a pas cessé d'augmenter pour atteindre 34,4 % en 2022.&#10;&#10;La part des Ehpad privés non lucratif en déficit de plus de 5 % des dépenses était de 19,9 % en 2017. Elle a atteint le minimum de 19,6 % en 2020. Puis elle n'a pas cessé d'augmenter pour atteindre 28,2 % en 2022.">
          <a:extLst>
            <a:ext uri="{FF2B5EF4-FFF2-40B4-BE49-F238E27FC236}">
              <a16:creationId xmlns:a16="http://schemas.microsoft.com/office/drawing/2014/main" id="{388032BC-903A-78B7-D129-3228D11EDE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619125</xdr:colOff>
      <xdr:row>9</xdr:row>
      <xdr:rowOff>47625</xdr:rowOff>
    </xdr:from>
    <xdr:to>
      <xdr:col>15</xdr:col>
      <xdr:colOff>6350</xdr:colOff>
      <xdr:row>33</xdr:row>
      <xdr:rowOff>158750</xdr:rowOff>
    </xdr:to>
    <xdr:graphicFrame macro="">
      <xdr:nvGraphicFramePr>
        <xdr:cNvPr id="2" name="Graphique 1" descr="Dans les Ehpad publics, 10 % des établissements ont un taux de résultat net inférieur ou égal à -20,7 %, 20 % un taux de résultat net inférieur ou égal à -12,8 %, 50 % un taux de résultat net inférieur ou égal à -5,2 %, 80 % un taux de résultat net inférieur ou égal à -1,8 % et 90 % un taux de résultat net inférieur ou égal à -0,8 %.&#10;&#10;Dans les Ehpad privés non lucratif, 10 % des établissements ont un taux de résultat net inférieur ou égal à -20,8 %, 20 % un taux de résultat net inférieur ou égal à -14,1 %, 50 % un taux de résultat net inférieur ou égal à -4,9 %, 80 % un taux de résultat net inférieur ou égal à -1,5 % et 90 % un taux de résultat net inférieur ou égal à -0,8 %.">
          <a:extLst>
            <a:ext uri="{FF2B5EF4-FFF2-40B4-BE49-F238E27FC236}">
              <a16:creationId xmlns:a16="http://schemas.microsoft.com/office/drawing/2014/main" id="{BA9CC3CB-1180-A505-341C-2247055C39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7936</xdr:colOff>
      <xdr:row>2</xdr:row>
      <xdr:rowOff>122236</xdr:rowOff>
    </xdr:from>
    <xdr:to>
      <xdr:col>10</xdr:col>
      <xdr:colOff>609599</xdr:colOff>
      <xdr:row>18</xdr:row>
      <xdr:rowOff>171450</xdr:rowOff>
    </xdr:to>
    <xdr:graphicFrame macro="">
      <xdr:nvGraphicFramePr>
        <xdr:cNvPr id="2" name="Graphique 1" descr="le coefficient de variation interdépartemental du taux de croissance des charges est de 37,4 en 2018 et 46,9 en 2019. Il diminue nettement ensuite pour atteindre 12,8 en 2020, 16,8 en 2021 et 16,1 en 2022.&#10;&#10;le coefficient de variation interdépartemental du taux de croissance des recettes est de 57,6 en 2018, 82,2 en 2019, 33,9 en 2020, 42,2 en 2021 et 77,7 en 2022.&#10;&#10;Il est constant que le taux de variation est plus élevé dans le cas des recettes que dans celui des charges.">
          <a:extLst>
            <a:ext uri="{FF2B5EF4-FFF2-40B4-BE49-F238E27FC236}">
              <a16:creationId xmlns:a16="http://schemas.microsoft.com/office/drawing/2014/main" id="{45EA02D1-251C-4AC3-918F-D983D5ED51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04B40-9CE3-44E1-973D-0D6F90FB8666}">
  <dimension ref="A1:A10"/>
  <sheetViews>
    <sheetView tabSelected="1" workbookViewId="0">
      <selection activeCell="A29" sqref="A29"/>
    </sheetView>
  </sheetViews>
  <sheetFormatPr baseColWidth="10" defaultRowHeight="15" x14ac:dyDescent="0.25"/>
  <cols>
    <col min="1" max="1" width="115.5703125" customWidth="1"/>
  </cols>
  <sheetData>
    <row r="1" spans="1:1" x14ac:dyDescent="0.25">
      <c r="A1" s="22" t="s">
        <v>261</v>
      </c>
    </row>
    <row r="2" spans="1:1" x14ac:dyDescent="0.25">
      <c r="A2" s="21" t="s">
        <v>262</v>
      </c>
    </row>
    <row r="3" spans="1:1" x14ac:dyDescent="0.25">
      <c r="A3" s="21" t="s">
        <v>263</v>
      </c>
    </row>
    <row r="4" spans="1:1" x14ac:dyDescent="0.25">
      <c r="A4" s="21" t="s">
        <v>264</v>
      </c>
    </row>
    <row r="5" spans="1:1" x14ac:dyDescent="0.25">
      <c r="A5" s="21" t="s">
        <v>265</v>
      </c>
    </row>
    <row r="6" spans="1:1" x14ac:dyDescent="0.25">
      <c r="A6" s="21" t="s">
        <v>266</v>
      </c>
    </row>
    <row r="7" spans="1:1" x14ac:dyDescent="0.25">
      <c r="A7" s="21" t="s">
        <v>267</v>
      </c>
    </row>
    <row r="8" spans="1:1" x14ac:dyDescent="0.25">
      <c r="A8" s="22" t="s">
        <v>268</v>
      </c>
    </row>
    <row r="9" spans="1:1" x14ac:dyDescent="0.25">
      <c r="A9" s="21" t="s">
        <v>269</v>
      </c>
    </row>
    <row r="10" spans="1:1" x14ac:dyDescent="0.25">
      <c r="A10" s="21" t="s">
        <v>270</v>
      </c>
    </row>
  </sheetData>
  <hyperlinks>
    <hyperlink ref="A1" location="'Figure 1'!A1" display="Figure 1 – Contribution des différents postes à l’évolution totale des charges (en %)" xr:uid="{BADE0C13-880D-4422-8989-7E9EBA5913DA}"/>
    <hyperlink ref="A2" location="'Figure 2'!A1" display="Figure 2 – Décomposition des charges des Ehpad par postes de dépenses en 2022 (en %)" xr:uid="{47479D72-BD55-4638-90D4-5DDC505ABCEF}"/>
    <hyperlink ref="A3" location="'Figure 3'!A1" display="Figure 3 – Taux d’occupation des places en Ehpad par année, 2017-2022 (en %)" xr:uid="{545819C2-7F94-4CD4-BA9F-EA7D039E9CD3}"/>
    <hyperlink ref="A4" location="'Figure 4'!A1" display="Figure 4 – Contribution des différents financeurs à l’évolution totale des recettes (en %)" xr:uid="{05BCBC0F-8DC1-45DC-8EE0-F6164AD52EFC}"/>
    <hyperlink ref="A5" location="'Figure 5'!A1" display="Figure 5 – Décomposition des recettes des Ehpad par sources de financement en 2022 (en %)" xr:uid="{AC03A032-AF09-44CD-925C-972F4FE3907B}"/>
    <hyperlink ref="A6" location="'FIgure 6a'!A1" display="Figure 6a – Part des Ehpad en déficit, 2017-2022 (en %)" xr:uid="{1691AA59-54BF-442C-9CB8-89235CC1FD89}"/>
    <hyperlink ref="A7" location="'Figure 6b'!A1" display="Figure 6b – Distribution des Ehpad déficitaires en 2022 selon l’intensité du déficit" xr:uid="{62828593-9ABE-42EC-9BBD-1C339DAD5646}"/>
    <hyperlink ref="A8" location="'Figures 7a et 7b'!A1" display="Figure 7a – Part des Ehpad en déficit par département en 2022 (en %)" xr:uid="{E22299CC-2C75-4F55-BC10-F13B52655226}"/>
    <hyperlink ref="A9" location="'Figures 7a et 7b'!A1" display="Figure 7b – Part des Ehpad en déficit de plus de 5 % par département en 2022 (en %)" xr:uid="{8606518D-1357-4321-9F2C-D18FC583D894}"/>
    <hyperlink ref="A10" location="'Figure 8'!A1" display="Figure 8 – Coefficient de variation sur le taux de croissance des charges et recettes (en %)" xr:uid="{D7C06946-AB76-47B5-924E-ABDDC8D6937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B136-A854-46F8-94B3-14BB8C726BCA}">
  <dimension ref="A1:K7"/>
  <sheetViews>
    <sheetView topLeftCell="C1" workbookViewId="0">
      <selection activeCell="E2" sqref="E2:K2"/>
    </sheetView>
  </sheetViews>
  <sheetFormatPr baseColWidth="10" defaultRowHeight="15" x14ac:dyDescent="0.25"/>
  <cols>
    <col min="3" max="3" width="20.85546875" customWidth="1"/>
    <col min="5" max="5" width="12.28515625" customWidth="1"/>
    <col min="10" max="10" width="32.7109375" customWidth="1"/>
    <col min="13" max="13" width="14.140625" customWidth="1"/>
  </cols>
  <sheetData>
    <row r="1" spans="1:11" ht="32.1" customHeight="1" x14ac:dyDescent="0.25">
      <c r="A1" s="35" t="s">
        <v>277</v>
      </c>
      <c r="B1" s="35"/>
      <c r="C1" s="35"/>
    </row>
    <row r="2" spans="1:11" x14ac:dyDescent="0.25">
      <c r="A2" s="6" t="s">
        <v>30</v>
      </c>
      <c r="B2" s="6" t="s">
        <v>145</v>
      </c>
      <c r="C2" s="6" t="s">
        <v>159</v>
      </c>
      <c r="E2" s="28" t="s">
        <v>276</v>
      </c>
      <c r="F2" s="28"/>
      <c r="G2" s="28"/>
      <c r="H2" s="28"/>
      <c r="I2" s="28"/>
      <c r="J2" s="28"/>
      <c r="K2" s="28"/>
    </row>
    <row r="3" spans="1:11" x14ac:dyDescent="0.25">
      <c r="A3" s="7">
        <v>2018</v>
      </c>
      <c r="B3" s="7">
        <v>37.4</v>
      </c>
      <c r="C3" s="7">
        <v>57.6</v>
      </c>
    </row>
    <row r="4" spans="1:11" x14ac:dyDescent="0.25">
      <c r="A4" s="7">
        <v>2019</v>
      </c>
      <c r="B4" s="7">
        <v>46.9</v>
      </c>
      <c r="C4" s="7">
        <v>82.2</v>
      </c>
    </row>
    <row r="5" spans="1:11" x14ac:dyDescent="0.25">
      <c r="A5" s="7">
        <v>2020</v>
      </c>
      <c r="B5" s="7">
        <v>12.8</v>
      </c>
      <c r="C5" s="7">
        <v>33.9</v>
      </c>
    </row>
    <row r="6" spans="1:11" x14ac:dyDescent="0.25">
      <c r="A6" s="7">
        <v>2021</v>
      </c>
      <c r="B6" s="7">
        <v>16.8</v>
      </c>
      <c r="C6" s="7">
        <v>42.2</v>
      </c>
    </row>
    <row r="7" spans="1:11" x14ac:dyDescent="0.25">
      <c r="A7" s="7">
        <v>2022</v>
      </c>
      <c r="B7" s="7">
        <v>16.100000000000001</v>
      </c>
      <c r="C7" s="7">
        <v>77.7</v>
      </c>
    </row>
  </sheetData>
  <mergeCells count="2">
    <mergeCell ref="A1:C1"/>
    <mergeCell ref="E2:K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9FE2-1900-46CC-A395-2E1BF3E59747}">
  <dimension ref="A1:O11"/>
  <sheetViews>
    <sheetView topLeftCell="F6" workbookViewId="0">
      <selection activeCell="U22" sqref="U22"/>
    </sheetView>
  </sheetViews>
  <sheetFormatPr baseColWidth="10" defaultRowHeight="15" x14ac:dyDescent="0.25"/>
  <cols>
    <col min="2" max="2" width="21.140625" customWidth="1"/>
    <col min="3" max="3" width="15.42578125" customWidth="1"/>
    <col min="4" max="4" width="15.7109375" bestFit="1" customWidth="1"/>
    <col min="5" max="5" width="35.140625" bestFit="1" customWidth="1"/>
  </cols>
  <sheetData>
    <row r="1" spans="1:15" x14ac:dyDescent="0.25">
      <c r="A1" s="6"/>
      <c r="B1" s="29" t="s">
        <v>149</v>
      </c>
      <c r="C1" s="30"/>
      <c r="D1" s="31"/>
      <c r="E1" s="32" t="s">
        <v>150</v>
      </c>
    </row>
    <row r="2" spans="1:15" ht="45" x14ac:dyDescent="0.25">
      <c r="A2" s="5" t="s">
        <v>30</v>
      </c>
      <c r="B2" s="12" t="s">
        <v>5</v>
      </c>
      <c r="C2" s="12" t="s">
        <v>6</v>
      </c>
      <c r="D2" s="12" t="s">
        <v>7</v>
      </c>
      <c r="E2" s="33"/>
    </row>
    <row r="3" spans="1:15" x14ac:dyDescent="0.25">
      <c r="A3" s="3">
        <v>2018</v>
      </c>
      <c r="B3" s="15">
        <v>1.7</v>
      </c>
      <c r="C3" s="15">
        <v>1.4</v>
      </c>
      <c r="D3" s="15">
        <v>0.5</v>
      </c>
      <c r="E3" s="15">
        <v>3.5</v>
      </c>
    </row>
    <row r="4" spans="1:15" x14ac:dyDescent="0.25">
      <c r="A4" s="3">
        <v>2019</v>
      </c>
      <c r="B4" s="15">
        <v>0.4</v>
      </c>
      <c r="C4" s="15">
        <v>1.2</v>
      </c>
      <c r="D4" s="15">
        <v>0.3</v>
      </c>
      <c r="E4" s="15">
        <v>1.9</v>
      </c>
    </row>
    <row r="5" spans="1:15" x14ac:dyDescent="0.25">
      <c r="A5" s="3">
        <v>2020</v>
      </c>
      <c r="B5" s="15">
        <v>0.7</v>
      </c>
      <c r="C5" s="15">
        <v>5.9</v>
      </c>
      <c r="D5" s="15">
        <v>0.6</v>
      </c>
      <c r="E5" s="15">
        <v>7.1</v>
      </c>
    </row>
    <row r="6" spans="1:15" x14ac:dyDescent="0.25">
      <c r="A6" s="3">
        <v>2021</v>
      </c>
      <c r="B6" s="15">
        <v>0.2</v>
      </c>
      <c r="C6" s="15">
        <v>6.2</v>
      </c>
      <c r="D6" s="15">
        <v>0.1</v>
      </c>
      <c r="E6" s="15">
        <v>6.5</v>
      </c>
    </row>
    <row r="7" spans="1:15" x14ac:dyDescent="0.25">
      <c r="A7" s="3">
        <v>2022</v>
      </c>
      <c r="B7" s="15">
        <v>1.1000000000000001</v>
      </c>
      <c r="C7" s="15">
        <v>3.8</v>
      </c>
      <c r="D7" s="15">
        <v>0.5</v>
      </c>
      <c r="E7" s="15">
        <v>5.4</v>
      </c>
    </row>
    <row r="11" spans="1:15" x14ac:dyDescent="0.25">
      <c r="H11" s="28" t="s">
        <v>139</v>
      </c>
      <c r="I11" s="28"/>
      <c r="J11" s="28"/>
      <c r="K11" s="28"/>
      <c r="L11" s="28"/>
      <c r="M11" s="28"/>
      <c r="N11" s="28"/>
      <c r="O11" s="28"/>
    </row>
  </sheetData>
  <mergeCells count="3">
    <mergeCell ref="H11:O11"/>
    <mergeCell ref="B1:D1"/>
    <mergeCell ref="E1:E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4A7FF-153E-4731-A60C-1FC05C86C1BE}">
  <dimension ref="A1:H5"/>
  <sheetViews>
    <sheetView topLeftCell="B1" workbookViewId="0">
      <selection activeCell="K15" sqref="K15"/>
    </sheetView>
  </sheetViews>
  <sheetFormatPr baseColWidth="10" defaultRowHeight="15" x14ac:dyDescent="0.25"/>
  <cols>
    <col min="1" max="1" width="31.5703125" bestFit="1" customWidth="1"/>
    <col min="2" max="2" width="28.28515625" customWidth="1"/>
    <col min="4" max="4" width="21.7109375" customWidth="1"/>
    <col min="8" max="8" width="22.5703125" customWidth="1"/>
    <col min="11" max="11" width="31.42578125" customWidth="1"/>
  </cols>
  <sheetData>
    <row r="1" spans="1:8" x14ac:dyDescent="0.25">
      <c r="A1" s="34" t="s">
        <v>151</v>
      </c>
      <c r="B1" s="34"/>
      <c r="D1" s="28" t="s">
        <v>140</v>
      </c>
      <c r="E1" s="28"/>
      <c r="F1" s="28"/>
      <c r="G1" s="28"/>
      <c r="H1" s="28"/>
    </row>
    <row r="2" spans="1:8" x14ac:dyDescent="0.25">
      <c r="A2" s="6" t="s">
        <v>130</v>
      </c>
      <c r="B2" s="6" t="s">
        <v>148</v>
      </c>
    </row>
    <row r="3" spans="1:8" x14ac:dyDescent="0.25">
      <c r="A3" s="7" t="s">
        <v>5</v>
      </c>
      <c r="B3" s="8">
        <v>4090</v>
      </c>
    </row>
    <row r="4" spans="1:8" x14ac:dyDescent="0.25">
      <c r="A4" s="7" t="s">
        <v>6</v>
      </c>
      <c r="B4" s="8">
        <v>18382.7</v>
      </c>
    </row>
    <row r="5" spans="1:8" x14ac:dyDescent="0.25">
      <c r="A5" s="7" t="s">
        <v>7</v>
      </c>
      <c r="B5" s="8">
        <v>3692.5</v>
      </c>
    </row>
  </sheetData>
  <mergeCells count="2">
    <mergeCell ref="A1:B1"/>
    <mergeCell ref="D1:H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EF54D-D54F-40D7-BD39-839E9DAB29BA}">
  <dimension ref="A1:I28"/>
  <sheetViews>
    <sheetView workbookViewId="0">
      <selection activeCell="B17" sqref="B17"/>
    </sheetView>
  </sheetViews>
  <sheetFormatPr baseColWidth="10" defaultRowHeight="15" x14ac:dyDescent="0.25"/>
  <cols>
    <col min="2" max="2" width="18.42578125" customWidth="1"/>
  </cols>
  <sheetData>
    <row r="1" spans="1:9" ht="32.1" customHeight="1" x14ac:dyDescent="0.25">
      <c r="A1" s="35" t="s">
        <v>158</v>
      </c>
      <c r="B1" s="35"/>
      <c r="D1" s="28" t="s">
        <v>141</v>
      </c>
      <c r="E1" s="28"/>
      <c r="F1" s="28"/>
      <c r="G1" s="28"/>
      <c r="H1" s="28"/>
      <c r="I1" s="28"/>
    </row>
    <row r="2" spans="1:9" x14ac:dyDescent="0.25">
      <c r="A2" s="9" t="s">
        <v>30</v>
      </c>
      <c r="B2" s="9" t="s">
        <v>29</v>
      </c>
    </row>
    <row r="3" spans="1:9" x14ac:dyDescent="0.25">
      <c r="A3" s="10" t="s">
        <v>8</v>
      </c>
      <c r="B3" s="11">
        <v>0.96200487979511207</v>
      </c>
    </row>
    <row r="4" spans="1:9" x14ac:dyDescent="0.25">
      <c r="A4" s="10" t="s">
        <v>9</v>
      </c>
      <c r="B4" s="11">
        <v>0.96182507167407094</v>
      </c>
    </row>
    <row r="5" spans="1:9" x14ac:dyDescent="0.25">
      <c r="A5" s="10" t="s">
        <v>10</v>
      </c>
      <c r="B5" s="11">
        <v>0.95882442735172135</v>
      </c>
    </row>
    <row r="6" spans="1:9" x14ac:dyDescent="0.25">
      <c r="A6" s="10" t="s">
        <v>11</v>
      </c>
      <c r="B6" s="11">
        <v>0.93411560951187622</v>
      </c>
    </row>
    <row r="7" spans="1:9" x14ac:dyDescent="0.25">
      <c r="A7" s="10" t="s">
        <v>12</v>
      </c>
      <c r="B7" s="11">
        <v>0.91511375265178008</v>
      </c>
    </row>
    <row r="8" spans="1:9" x14ac:dyDescent="0.25">
      <c r="A8" s="10" t="s">
        <v>13</v>
      </c>
      <c r="B8" s="11">
        <v>0.92896674358385745</v>
      </c>
    </row>
    <row r="28" spans="7:7" x14ac:dyDescent="0.25">
      <c r="G28" t="s">
        <v>271</v>
      </c>
    </row>
  </sheetData>
  <mergeCells count="2">
    <mergeCell ref="D1:I1"/>
    <mergeCell ref="A1:B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9629D-6FDC-41CA-A7FB-9ED5B95AB7BD}">
  <dimension ref="A1:O15"/>
  <sheetViews>
    <sheetView topLeftCell="F1" workbookViewId="0">
      <selection activeCell="F9" sqref="F9"/>
    </sheetView>
  </sheetViews>
  <sheetFormatPr baseColWidth="10" defaultRowHeight="15" x14ac:dyDescent="0.25"/>
  <cols>
    <col min="1" max="1" width="22.85546875" customWidth="1"/>
    <col min="2" max="2" width="27.140625" customWidth="1"/>
    <col min="4" max="4" width="12" bestFit="1" customWidth="1"/>
    <col min="5" max="5" width="10" bestFit="1" customWidth="1"/>
    <col min="7" max="7" width="12.42578125" customWidth="1"/>
    <col min="8" max="8" width="21.42578125" customWidth="1"/>
    <col min="10" max="10" width="9.85546875" customWidth="1"/>
  </cols>
  <sheetData>
    <row r="1" spans="1:15" x14ac:dyDescent="0.25">
      <c r="A1" s="37"/>
      <c r="B1" s="38"/>
      <c r="C1" s="7">
        <v>2018</v>
      </c>
      <c r="D1" s="7">
        <v>2019</v>
      </c>
      <c r="E1" s="7">
        <v>2020</v>
      </c>
      <c r="F1" s="7">
        <v>2021</v>
      </c>
      <c r="G1" s="7">
        <v>2022</v>
      </c>
    </row>
    <row r="2" spans="1:15" x14ac:dyDescent="0.25">
      <c r="A2" s="36" t="s">
        <v>152</v>
      </c>
      <c r="B2" s="6" t="s">
        <v>3</v>
      </c>
      <c r="C2" s="24">
        <v>0.89282357455650208</v>
      </c>
      <c r="D2" s="24">
        <v>1.1297924981624821</v>
      </c>
      <c r="E2" s="24">
        <v>8.8904375112570371</v>
      </c>
      <c r="F2" s="24">
        <v>4.4937479364524702</v>
      </c>
      <c r="G2" s="24">
        <v>1.4513088465339889</v>
      </c>
    </row>
    <row r="3" spans="1:15" x14ac:dyDescent="0.25">
      <c r="A3" s="36"/>
      <c r="B3" s="6" t="s">
        <v>0</v>
      </c>
      <c r="C3" s="24">
        <v>-0.43551855071137741</v>
      </c>
      <c r="D3" s="24">
        <v>0.37455349112121905</v>
      </c>
      <c r="E3" s="24">
        <v>6.1130707658962183E-2</v>
      </c>
      <c r="F3" s="24">
        <v>-0.15912981296320122</v>
      </c>
      <c r="G3" s="24">
        <v>-0.13076255214619992</v>
      </c>
    </row>
    <row r="4" spans="1:15" x14ac:dyDescent="0.25">
      <c r="A4" s="36"/>
      <c r="B4" s="6" t="s">
        <v>4</v>
      </c>
      <c r="C4" s="24">
        <v>0.4299754983724608</v>
      </c>
      <c r="D4" s="24">
        <v>0.55160763013498881</v>
      </c>
      <c r="E4" s="24">
        <v>-0.59258471359063369</v>
      </c>
      <c r="F4" s="24">
        <v>-0.24326626672896101</v>
      </c>
      <c r="G4" s="24">
        <v>1.2627348829161902</v>
      </c>
      <c r="I4" s="28" t="s">
        <v>146</v>
      </c>
      <c r="J4" s="28"/>
      <c r="K4" s="28"/>
      <c r="L4" s="28"/>
      <c r="M4" s="28"/>
      <c r="N4" s="28"/>
      <c r="O4" s="28"/>
    </row>
    <row r="5" spans="1:15" x14ac:dyDescent="0.25">
      <c r="A5" s="36"/>
      <c r="B5" s="6" t="s">
        <v>2</v>
      </c>
      <c r="C5" s="24">
        <v>0.25046099043132564</v>
      </c>
      <c r="D5" s="24">
        <v>3.1536256177205443E-2</v>
      </c>
      <c r="E5" s="24">
        <v>7.1405339502671403E-2</v>
      </c>
      <c r="F5" s="24">
        <v>0.17864847813491852</v>
      </c>
      <c r="G5" s="24">
        <v>0.35317527867329368</v>
      </c>
    </row>
    <row r="6" spans="1:15" x14ac:dyDescent="0.25">
      <c r="A6" s="36"/>
      <c r="B6" s="6" t="s">
        <v>1</v>
      </c>
      <c r="C6" s="24">
        <f>C7-SUM(C2:C5)</f>
        <v>-0.83774151264891095</v>
      </c>
      <c r="D6" s="24">
        <f t="shared" ref="D6:G6" si="0">D7-SUM(D2:D5)</f>
        <v>-0.36748987559589508</v>
      </c>
      <c r="E6" s="24">
        <f t="shared" si="0"/>
        <v>-0.90038884482803727</v>
      </c>
      <c r="F6" s="24">
        <f t="shared" si="0"/>
        <v>-0.12000033489522632</v>
      </c>
      <c r="G6" s="24">
        <f t="shared" si="0"/>
        <v>0.50354354402272739</v>
      </c>
    </row>
    <row r="7" spans="1:15" x14ac:dyDescent="0.25">
      <c r="A7" s="6"/>
      <c r="B7" s="6" t="s">
        <v>153</v>
      </c>
      <c r="C7" s="25">
        <v>0.3</v>
      </c>
      <c r="D7" s="25">
        <v>1.72</v>
      </c>
      <c r="E7" s="25">
        <v>7.53</v>
      </c>
      <c r="F7" s="25">
        <v>4.1500000000000004</v>
      </c>
      <c r="G7" s="25">
        <v>3.44</v>
      </c>
    </row>
    <row r="8" spans="1:15" x14ac:dyDescent="0.25">
      <c r="C8" s="26"/>
      <c r="D8" s="26"/>
      <c r="E8" s="26"/>
      <c r="F8" s="26"/>
      <c r="G8" s="26"/>
    </row>
    <row r="14" spans="1:15" x14ac:dyDescent="0.25">
      <c r="D14" s="26"/>
    </row>
    <row r="15" spans="1:15" x14ac:dyDescent="0.25">
      <c r="C15" s="27"/>
      <c r="D15" s="27"/>
      <c r="E15" s="27"/>
      <c r="F15" s="27"/>
      <c r="G15" s="27"/>
    </row>
  </sheetData>
  <mergeCells count="3">
    <mergeCell ref="I4:O4"/>
    <mergeCell ref="A2:A6"/>
    <mergeCell ref="A1:B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73919-1E09-44C6-8015-2DFD4E4A1A2D}">
  <dimension ref="A1:K10"/>
  <sheetViews>
    <sheetView topLeftCell="D7" workbookViewId="0">
      <selection activeCell="M12" sqref="M12"/>
    </sheetView>
  </sheetViews>
  <sheetFormatPr baseColWidth="10" defaultRowHeight="15" x14ac:dyDescent="0.25"/>
  <cols>
    <col min="1" max="1" width="18.7109375" bestFit="1" customWidth="1"/>
    <col min="2" max="2" width="27.7109375" customWidth="1"/>
    <col min="11" max="11" width="39.140625" customWidth="1"/>
  </cols>
  <sheetData>
    <row r="1" spans="1:11" ht="36.6" customHeight="1" x14ac:dyDescent="0.25">
      <c r="A1" s="36" t="s">
        <v>154</v>
      </c>
      <c r="B1" s="36"/>
    </row>
    <row r="2" spans="1:11" ht="36.6" customHeight="1" x14ac:dyDescent="0.25">
      <c r="A2" s="12" t="s">
        <v>155</v>
      </c>
      <c r="B2" s="12" t="s">
        <v>148</v>
      </c>
    </row>
    <row r="3" spans="1:11" x14ac:dyDescent="0.25">
      <c r="A3" s="7" t="s">
        <v>3</v>
      </c>
      <c r="B3" s="13">
        <v>10520.4</v>
      </c>
    </row>
    <row r="4" spans="1:11" x14ac:dyDescent="0.25">
      <c r="A4" s="7" t="s">
        <v>0</v>
      </c>
      <c r="B4" s="13">
        <v>247.2</v>
      </c>
    </row>
    <row r="5" spans="1:11" x14ac:dyDescent="0.25">
      <c r="A5" s="7" t="s">
        <v>2</v>
      </c>
      <c r="B5" s="13">
        <v>4108.8</v>
      </c>
    </row>
    <row r="6" spans="1:11" x14ac:dyDescent="0.25">
      <c r="A6" s="7" t="s">
        <v>4</v>
      </c>
      <c r="B6" s="13">
        <v>9076.5</v>
      </c>
    </row>
    <row r="7" spans="1:11" x14ac:dyDescent="0.25">
      <c r="A7" s="7" t="s">
        <v>131</v>
      </c>
      <c r="B7" s="13">
        <v>1804.2</v>
      </c>
    </row>
    <row r="9" spans="1:11" x14ac:dyDescent="0.25">
      <c r="G9" s="14"/>
      <c r="H9" s="14"/>
      <c r="I9" s="14"/>
      <c r="J9" s="14"/>
      <c r="K9" s="14"/>
    </row>
    <row r="10" spans="1:11" x14ac:dyDescent="0.25">
      <c r="G10" s="28" t="s">
        <v>142</v>
      </c>
      <c r="H10" s="28"/>
      <c r="I10" s="28"/>
      <c r="J10" s="28"/>
      <c r="K10" s="28"/>
    </row>
  </sheetData>
  <mergeCells count="2">
    <mergeCell ref="A1:B1"/>
    <mergeCell ref="G10:K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1206-EF51-4F85-986F-673DDFCAC039}">
  <dimension ref="A1:S104"/>
  <sheetViews>
    <sheetView topLeftCell="F23" workbookViewId="0">
      <selection activeCell="S65" sqref="S65"/>
    </sheetView>
  </sheetViews>
  <sheetFormatPr baseColWidth="10" defaultColWidth="8.7109375" defaultRowHeight="15" x14ac:dyDescent="0.25"/>
  <cols>
    <col min="1" max="1" width="14.140625" customWidth="1"/>
    <col min="2" max="2" width="20.85546875" customWidth="1"/>
    <col min="3" max="3" width="20.140625" customWidth="1"/>
    <col min="4" max="4" width="21" customWidth="1"/>
  </cols>
  <sheetData>
    <row r="1" spans="1:19" x14ac:dyDescent="0.25">
      <c r="A1" s="34" t="s">
        <v>160</v>
      </c>
      <c r="B1" s="34"/>
      <c r="C1" s="34"/>
      <c r="D1" s="34"/>
    </row>
    <row r="2" spans="1:19" s="1" customFormat="1" ht="30" x14ac:dyDescent="0.25">
      <c r="A2" s="12" t="s">
        <v>136</v>
      </c>
      <c r="B2" s="19" t="s">
        <v>2</v>
      </c>
      <c r="C2" s="12" t="s">
        <v>134</v>
      </c>
      <c r="D2" s="12" t="s">
        <v>135</v>
      </c>
    </row>
    <row r="3" spans="1:19" x14ac:dyDescent="0.25">
      <c r="A3" s="17" t="s">
        <v>31</v>
      </c>
      <c r="B3" s="20" t="s">
        <v>164</v>
      </c>
      <c r="C3" s="7">
        <v>60.8</v>
      </c>
      <c r="D3" s="7">
        <v>29.4</v>
      </c>
    </row>
    <row r="4" spans="1:19" x14ac:dyDescent="0.25">
      <c r="A4" s="17" t="s">
        <v>32</v>
      </c>
      <c r="B4" s="20" t="s">
        <v>165</v>
      </c>
      <c r="C4" s="7">
        <v>57.4</v>
      </c>
      <c r="D4" s="7">
        <v>40.4</v>
      </c>
    </row>
    <row r="5" spans="1:19" x14ac:dyDescent="0.25">
      <c r="A5" s="17" t="s">
        <v>33</v>
      </c>
      <c r="B5" s="20" t="s">
        <v>166</v>
      </c>
      <c r="C5" s="7">
        <v>60.5</v>
      </c>
      <c r="D5" s="7">
        <v>23.7</v>
      </c>
    </row>
    <row r="6" spans="1:19" ht="16.5" customHeight="1" x14ac:dyDescent="0.25">
      <c r="A6" s="17" t="s">
        <v>34</v>
      </c>
      <c r="B6" s="20" t="s">
        <v>167</v>
      </c>
      <c r="C6" s="7">
        <v>68.2</v>
      </c>
      <c r="D6" s="7">
        <v>59.1</v>
      </c>
      <c r="G6" s="28" t="s">
        <v>137</v>
      </c>
      <c r="H6" s="28"/>
      <c r="I6" s="28"/>
      <c r="J6" s="28"/>
      <c r="K6" s="28"/>
      <c r="L6" s="28"/>
      <c r="M6" s="28"/>
      <c r="N6" s="28"/>
      <c r="O6" s="28"/>
      <c r="P6" s="28"/>
      <c r="Q6" s="28"/>
      <c r="R6" s="28"/>
      <c r="S6" s="28"/>
    </row>
    <row r="7" spans="1:19" x14ac:dyDescent="0.25">
      <c r="A7" s="17" t="s">
        <v>35</v>
      </c>
      <c r="B7" s="20" t="s">
        <v>168</v>
      </c>
      <c r="C7" s="7">
        <v>50</v>
      </c>
      <c r="D7" s="7">
        <v>40.9</v>
      </c>
    </row>
    <row r="8" spans="1:19" x14ac:dyDescent="0.25">
      <c r="A8" s="17" t="s">
        <v>36</v>
      </c>
      <c r="B8" s="20" t="s">
        <v>169</v>
      </c>
      <c r="C8" s="7">
        <v>45.1</v>
      </c>
      <c r="D8" s="7">
        <v>15.7</v>
      </c>
    </row>
    <row r="9" spans="1:19" x14ac:dyDescent="0.25">
      <c r="A9" s="17" t="s">
        <v>37</v>
      </c>
      <c r="B9" s="20" t="s">
        <v>170</v>
      </c>
      <c r="C9" s="7">
        <v>65.5</v>
      </c>
      <c r="D9" s="7">
        <v>29.3</v>
      </c>
    </row>
    <row r="10" spans="1:19" x14ac:dyDescent="0.25">
      <c r="A10" s="17" t="s">
        <v>38</v>
      </c>
      <c r="B10" s="20" t="s">
        <v>171</v>
      </c>
      <c r="C10" s="7">
        <v>87.5</v>
      </c>
      <c r="D10" s="7">
        <v>66.7</v>
      </c>
    </row>
    <row r="11" spans="1:19" x14ac:dyDescent="0.25">
      <c r="A11" s="17" t="s">
        <v>39</v>
      </c>
      <c r="B11" s="20" t="s">
        <v>172</v>
      </c>
      <c r="C11" s="7">
        <v>69</v>
      </c>
      <c r="D11" s="7">
        <v>41.4</v>
      </c>
    </row>
    <row r="12" spans="1:19" x14ac:dyDescent="0.25">
      <c r="A12" s="17" t="s">
        <v>40</v>
      </c>
      <c r="B12" s="20" t="s">
        <v>173</v>
      </c>
      <c r="C12" s="7">
        <v>38.700000000000003</v>
      </c>
      <c r="D12" s="7">
        <v>12.9</v>
      </c>
    </row>
    <row r="13" spans="1:19" x14ac:dyDescent="0.25">
      <c r="A13" s="17" t="s">
        <v>41</v>
      </c>
      <c r="B13" s="20" t="s">
        <v>174</v>
      </c>
      <c r="C13" s="7">
        <v>53.8</v>
      </c>
      <c r="D13" s="7">
        <v>17.899999999999999</v>
      </c>
    </row>
    <row r="14" spans="1:19" x14ac:dyDescent="0.25">
      <c r="A14" s="17" t="s">
        <v>42</v>
      </c>
      <c r="B14" s="20" t="s">
        <v>175</v>
      </c>
      <c r="C14" s="7">
        <v>67.099999999999994</v>
      </c>
      <c r="D14" s="7">
        <v>42.9</v>
      </c>
    </row>
    <row r="15" spans="1:19" ht="16.5" customHeight="1" x14ac:dyDescent="0.25">
      <c r="A15" s="17" t="s">
        <v>43</v>
      </c>
      <c r="B15" s="20" t="s">
        <v>176</v>
      </c>
      <c r="C15" s="7">
        <v>44.7</v>
      </c>
      <c r="D15" s="7">
        <v>19.7</v>
      </c>
    </row>
    <row r="16" spans="1:19" x14ac:dyDescent="0.25">
      <c r="A16" s="17" t="s">
        <v>44</v>
      </c>
      <c r="B16" s="20" t="s">
        <v>177</v>
      </c>
      <c r="C16" s="7">
        <v>59.6</v>
      </c>
      <c r="D16" s="7">
        <v>42.6</v>
      </c>
    </row>
    <row r="17" spans="1:4" x14ac:dyDescent="0.25">
      <c r="A17" s="17" t="s">
        <v>45</v>
      </c>
      <c r="B17" s="20" t="s">
        <v>178</v>
      </c>
      <c r="C17" s="7">
        <v>68.400000000000006</v>
      </c>
      <c r="D17" s="7">
        <v>36.799999999999997</v>
      </c>
    </row>
    <row r="18" spans="1:4" x14ac:dyDescent="0.25">
      <c r="A18" s="17" t="s">
        <v>46</v>
      </c>
      <c r="B18" s="20" t="s">
        <v>179</v>
      </c>
      <c r="C18" s="7">
        <v>59.2</v>
      </c>
      <c r="D18" s="7">
        <v>38.799999999999997</v>
      </c>
    </row>
    <row r="19" spans="1:4" ht="15" customHeight="1" x14ac:dyDescent="0.25">
      <c r="A19" s="17" t="s">
        <v>47</v>
      </c>
      <c r="B19" s="20" t="s">
        <v>180</v>
      </c>
      <c r="C19" s="7">
        <v>64.900000000000006</v>
      </c>
      <c r="D19" s="7">
        <v>26.3</v>
      </c>
    </row>
    <row r="20" spans="1:4" x14ac:dyDescent="0.25">
      <c r="A20" s="17" t="s">
        <v>48</v>
      </c>
      <c r="B20" s="20" t="s">
        <v>181</v>
      </c>
      <c r="C20" s="7">
        <v>68.599999999999994</v>
      </c>
      <c r="D20" s="7">
        <v>34.299999999999997</v>
      </c>
    </row>
    <row r="21" spans="1:4" x14ac:dyDescent="0.25">
      <c r="A21" s="17" t="s">
        <v>49</v>
      </c>
      <c r="B21" s="20" t="s">
        <v>182</v>
      </c>
      <c r="C21" s="7">
        <v>46.3</v>
      </c>
      <c r="D21" s="7">
        <v>19.5</v>
      </c>
    </row>
    <row r="22" spans="1:4" x14ac:dyDescent="0.25">
      <c r="A22" s="17" t="s">
        <v>272</v>
      </c>
      <c r="B22" s="20" t="s">
        <v>274</v>
      </c>
      <c r="C22" s="18" t="s">
        <v>129</v>
      </c>
      <c r="D22" s="18" t="s">
        <v>129</v>
      </c>
    </row>
    <row r="23" spans="1:4" ht="14.45" customHeight="1" x14ac:dyDescent="0.25">
      <c r="A23" s="17" t="s">
        <v>273</v>
      </c>
      <c r="B23" s="20" t="s">
        <v>275</v>
      </c>
      <c r="C23" s="18" t="s">
        <v>129</v>
      </c>
      <c r="D23" s="18" t="s">
        <v>129</v>
      </c>
    </row>
    <row r="24" spans="1:4" x14ac:dyDescent="0.25">
      <c r="A24" s="17" t="s">
        <v>50</v>
      </c>
      <c r="B24" s="20" t="s">
        <v>183</v>
      </c>
      <c r="C24" s="7">
        <v>68.8</v>
      </c>
      <c r="D24" s="7">
        <v>40.6</v>
      </c>
    </row>
    <row r="25" spans="1:4" x14ac:dyDescent="0.25">
      <c r="A25" s="17" t="s">
        <v>51</v>
      </c>
      <c r="B25" s="20" t="s">
        <v>184</v>
      </c>
      <c r="C25" s="7">
        <v>72.599999999999994</v>
      </c>
      <c r="D25" s="7">
        <v>35.4</v>
      </c>
    </row>
    <row r="26" spans="1:4" x14ac:dyDescent="0.25">
      <c r="A26" s="17" t="s">
        <v>52</v>
      </c>
      <c r="B26" s="20" t="s">
        <v>185</v>
      </c>
      <c r="C26" s="7">
        <v>37.9</v>
      </c>
      <c r="D26" s="7">
        <v>10.3</v>
      </c>
    </row>
    <row r="27" spans="1:4" x14ac:dyDescent="0.25">
      <c r="A27" s="17" t="s">
        <v>53</v>
      </c>
      <c r="B27" s="20" t="s">
        <v>186</v>
      </c>
      <c r="C27" s="7">
        <v>61.2</v>
      </c>
      <c r="D27" s="7">
        <v>24.5</v>
      </c>
    </row>
    <row r="28" spans="1:4" x14ac:dyDescent="0.25">
      <c r="A28" s="17" t="s">
        <v>54</v>
      </c>
      <c r="B28" s="20" t="s">
        <v>187</v>
      </c>
      <c r="C28" s="7">
        <v>68.400000000000006</v>
      </c>
      <c r="D28" s="7">
        <v>39.5</v>
      </c>
    </row>
    <row r="29" spans="1:4" x14ac:dyDescent="0.25">
      <c r="A29" s="17" t="s">
        <v>55</v>
      </c>
      <c r="B29" s="20" t="s">
        <v>188</v>
      </c>
      <c r="C29" s="7">
        <v>66</v>
      </c>
      <c r="D29" s="7">
        <v>34</v>
      </c>
    </row>
    <row r="30" spans="1:4" x14ac:dyDescent="0.25">
      <c r="A30" s="17" t="s">
        <v>56</v>
      </c>
      <c r="B30" s="20" t="s">
        <v>189</v>
      </c>
      <c r="C30" s="7">
        <v>68.2</v>
      </c>
      <c r="D30" s="7">
        <v>40.9</v>
      </c>
    </row>
    <row r="31" spans="1:4" x14ac:dyDescent="0.25">
      <c r="A31" s="17" t="s">
        <v>57</v>
      </c>
      <c r="B31" s="20" t="s">
        <v>190</v>
      </c>
      <c r="C31" s="7">
        <v>44.4</v>
      </c>
      <c r="D31" s="7">
        <v>27.8</v>
      </c>
    </row>
    <row r="32" spans="1:4" x14ac:dyDescent="0.25">
      <c r="A32" s="17" t="s">
        <v>58</v>
      </c>
      <c r="B32" s="20" t="s">
        <v>191</v>
      </c>
      <c r="C32" s="7">
        <v>78.099999999999994</v>
      </c>
      <c r="D32" s="7">
        <v>41.4</v>
      </c>
    </row>
    <row r="33" spans="1:4" x14ac:dyDescent="0.25">
      <c r="A33" s="17" t="s">
        <v>59</v>
      </c>
      <c r="B33" s="20" t="s">
        <v>192</v>
      </c>
      <c r="C33" s="7">
        <v>61.8</v>
      </c>
      <c r="D33" s="7">
        <v>30.3</v>
      </c>
    </row>
    <row r="34" spans="1:4" x14ac:dyDescent="0.25">
      <c r="A34" s="17" t="s">
        <v>60</v>
      </c>
      <c r="B34" s="20" t="s">
        <v>193</v>
      </c>
      <c r="C34" s="7">
        <v>67.099999999999994</v>
      </c>
      <c r="D34" s="7">
        <v>36.6</v>
      </c>
    </row>
    <row r="35" spans="1:4" x14ac:dyDescent="0.25">
      <c r="A35" s="17" t="s">
        <v>61</v>
      </c>
      <c r="B35" s="20" t="s">
        <v>194</v>
      </c>
      <c r="C35" s="7">
        <v>73.3</v>
      </c>
      <c r="D35" s="7">
        <v>40</v>
      </c>
    </row>
    <row r="36" spans="1:4" x14ac:dyDescent="0.25">
      <c r="A36" s="17" t="s">
        <v>62</v>
      </c>
      <c r="B36" s="20" t="s">
        <v>195</v>
      </c>
      <c r="C36" s="7">
        <v>56.5</v>
      </c>
      <c r="D36" s="7">
        <v>17.399999999999999</v>
      </c>
    </row>
    <row r="37" spans="1:4" x14ac:dyDescent="0.25">
      <c r="A37" s="17" t="s">
        <v>63</v>
      </c>
      <c r="B37" s="20" t="s">
        <v>196</v>
      </c>
      <c r="C37" s="7">
        <v>53.5</v>
      </c>
      <c r="D37" s="7">
        <v>26.7</v>
      </c>
    </row>
    <row r="38" spans="1:4" x14ac:dyDescent="0.25">
      <c r="A38" s="17" t="s">
        <v>64</v>
      </c>
      <c r="B38" s="20" t="s">
        <v>197</v>
      </c>
      <c r="C38" s="7">
        <v>59.3</v>
      </c>
      <c r="D38" s="7">
        <v>30.7</v>
      </c>
    </row>
    <row r="39" spans="1:4" x14ac:dyDescent="0.25">
      <c r="A39" s="17" t="s">
        <v>65</v>
      </c>
      <c r="B39" s="20" t="s">
        <v>198</v>
      </c>
      <c r="C39" s="7">
        <v>60</v>
      </c>
      <c r="D39" s="7">
        <v>25</v>
      </c>
    </row>
    <row r="40" spans="1:4" x14ac:dyDescent="0.25">
      <c r="A40" s="17" t="s">
        <v>66</v>
      </c>
      <c r="B40" s="20" t="s">
        <v>199</v>
      </c>
      <c r="C40" s="7">
        <v>65.2</v>
      </c>
      <c r="D40" s="7">
        <v>32.6</v>
      </c>
    </row>
    <row r="41" spans="1:4" x14ac:dyDescent="0.25">
      <c r="A41" s="17" t="s">
        <v>67</v>
      </c>
      <c r="B41" s="20" t="s">
        <v>200</v>
      </c>
      <c r="C41" s="7">
        <v>61.8</v>
      </c>
      <c r="D41" s="7">
        <v>33.299999999999997</v>
      </c>
    </row>
    <row r="42" spans="1:4" x14ac:dyDescent="0.25">
      <c r="A42" s="17" t="s">
        <v>68</v>
      </c>
      <c r="B42" s="20" t="s">
        <v>201</v>
      </c>
      <c r="C42" s="7">
        <v>65.099999999999994</v>
      </c>
      <c r="D42" s="7">
        <v>53.5</v>
      </c>
    </row>
    <row r="43" spans="1:4" x14ac:dyDescent="0.25">
      <c r="A43" s="17" t="s">
        <v>69</v>
      </c>
      <c r="B43" s="20" t="s">
        <v>202</v>
      </c>
      <c r="C43" s="7">
        <v>56.9</v>
      </c>
      <c r="D43" s="7">
        <v>25.9</v>
      </c>
    </row>
    <row r="44" spans="1:4" x14ac:dyDescent="0.25">
      <c r="A44" s="17" t="s">
        <v>70</v>
      </c>
      <c r="B44" s="20" t="s">
        <v>203</v>
      </c>
      <c r="C44" s="7">
        <v>45</v>
      </c>
      <c r="D44" s="7">
        <v>20</v>
      </c>
    </row>
    <row r="45" spans="1:4" x14ac:dyDescent="0.25">
      <c r="A45" s="17" t="s">
        <v>71</v>
      </c>
      <c r="B45" s="20" t="s">
        <v>204</v>
      </c>
      <c r="C45" s="7">
        <v>50</v>
      </c>
      <c r="D45" s="7">
        <v>22.2</v>
      </c>
    </row>
    <row r="46" spans="1:4" x14ac:dyDescent="0.25">
      <c r="A46" s="17" t="s">
        <v>72</v>
      </c>
      <c r="B46" s="20" t="s">
        <v>205</v>
      </c>
      <c r="C46" s="7">
        <v>52.1</v>
      </c>
      <c r="D46" s="7">
        <v>16.7</v>
      </c>
    </row>
    <row r="47" spans="1:4" x14ac:dyDescent="0.25">
      <c r="A47" s="17" t="s">
        <v>73</v>
      </c>
      <c r="B47" s="20" t="s">
        <v>206</v>
      </c>
      <c r="C47" s="7">
        <v>59.6</v>
      </c>
      <c r="D47" s="7">
        <v>28</v>
      </c>
    </row>
    <row r="48" spans="1:4" x14ac:dyDescent="0.25">
      <c r="A48" s="17" t="s">
        <v>74</v>
      </c>
      <c r="B48" s="20" t="s">
        <v>207</v>
      </c>
      <c r="C48" s="7">
        <v>44.4</v>
      </c>
      <c r="D48" s="7">
        <v>17.8</v>
      </c>
    </row>
    <row r="49" spans="1:19" x14ac:dyDescent="0.25">
      <c r="A49" s="17" t="s">
        <v>75</v>
      </c>
      <c r="B49" s="20" t="s">
        <v>208</v>
      </c>
      <c r="C49" s="7">
        <v>61.8</v>
      </c>
      <c r="D49" s="7">
        <v>17.600000000000001</v>
      </c>
    </row>
    <row r="50" spans="1:19" x14ac:dyDescent="0.25">
      <c r="A50" s="17" t="s">
        <v>76</v>
      </c>
      <c r="B50" s="20" t="s">
        <v>209</v>
      </c>
      <c r="C50" s="7">
        <v>80</v>
      </c>
      <c r="D50" s="7">
        <v>40</v>
      </c>
    </row>
    <row r="51" spans="1:19" x14ac:dyDescent="0.25">
      <c r="A51" s="17" t="s">
        <v>77</v>
      </c>
      <c r="B51" s="20" t="s">
        <v>210</v>
      </c>
      <c r="C51" s="7">
        <v>67.900000000000006</v>
      </c>
      <c r="D51" s="7">
        <v>32.1</v>
      </c>
      <c r="G51" s="28" t="s">
        <v>138</v>
      </c>
      <c r="H51" s="28"/>
      <c r="I51" s="28"/>
      <c r="J51" s="28"/>
      <c r="K51" s="28"/>
      <c r="L51" s="28"/>
      <c r="M51" s="28"/>
      <c r="N51" s="28"/>
      <c r="O51" s="28"/>
      <c r="P51" s="28"/>
      <c r="Q51" s="28"/>
      <c r="R51" s="28"/>
      <c r="S51" s="28"/>
    </row>
    <row r="52" spans="1:19" x14ac:dyDescent="0.25">
      <c r="A52" s="17" t="s">
        <v>78</v>
      </c>
      <c r="B52" s="20" t="s">
        <v>211</v>
      </c>
      <c r="C52" s="7">
        <v>56.7</v>
      </c>
      <c r="D52" s="7">
        <v>30</v>
      </c>
    </row>
    <row r="53" spans="1:19" x14ac:dyDescent="0.25">
      <c r="A53" s="17" t="s">
        <v>79</v>
      </c>
      <c r="B53" s="20" t="s">
        <v>212</v>
      </c>
      <c r="C53" s="7">
        <v>71.400000000000006</v>
      </c>
      <c r="D53" s="7">
        <v>34.299999999999997</v>
      </c>
    </row>
    <row r="54" spans="1:19" x14ac:dyDescent="0.25">
      <c r="A54" s="17" t="s">
        <v>80</v>
      </c>
      <c r="B54" s="20" t="s">
        <v>213</v>
      </c>
      <c r="C54" s="7">
        <v>62.5</v>
      </c>
      <c r="D54" s="7">
        <v>37.5</v>
      </c>
    </row>
    <row r="55" spans="1:19" x14ac:dyDescent="0.25">
      <c r="A55" s="17" t="s">
        <v>81</v>
      </c>
      <c r="B55" s="20" t="s">
        <v>214</v>
      </c>
      <c r="C55" s="7">
        <v>53.8</v>
      </c>
      <c r="D55" s="7">
        <v>26.9</v>
      </c>
    </row>
    <row r="56" spans="1:19" x14ac:dyDescent="0.25">
      <c r="A56" s="17" t="s">
        <v>82</v>
      </c>
      <c r="B56" s="20" t="s">
        <v>215</v>
      </c>
      <c r="C56" s="7">
        <v>69.599999999999994</v>
      </c>
      <c r="D56" s="7">
        <v>37.5</v>
      </c>
    </row>
    <row r="57" spans="1:19" ht="15" customHeight="1" x14ac:dyDescent="0.25">
      <c r="A57" s="17" t="s">
        <v>83</v>
      </c>
      <c r="B57" s="20" t="s">
        <v>216</v>
      </c>
      <c r="C57" s="7">
        <v>50</v>
      </c>
      <c r="D57" s="7">
        <v>27.4</v>
      </c>
    </row>
    <row r="58" spans="1:19" x14ac:dyDescent="0.25">
      <c r="A58" s="17" t="s">
        <v>84</v>
      </c>
      <c r="B58" s="20" t="s">
        <v>217</v>
      </c>
      <c r="C58" s="7">
        <v>47.6</v>
      </c>
      <c r="D58" s="7">
        <v>23.8</v>
      </c>
    </row>
    <row r="59" spans="1:19" x14ac:dyDescent="0.25">
      <c r="A59" s="17" t="s">
        <v>85</v>
      </c>
      <c r="B59" s="20" t="s">
        <v>218</v>
      </c>
      <c r="C59" s="7">
        <v>67.900000000000006</v>
      </c>
      <c r="D59" s="7">
        <v>31.2</v>
      </c>
    </row>
    <row r="60" spans="1:19" x14ac:dyDescent="0.25">
      <c r="A60" s="17" t="s">
        <v>86</v>
      </c>
      <c r="B60" s="20" t="s">
        <v>219</v>
      </c>
      <c r="C60" s="7">
        <v>47.7</v>
      </c>
      <c r="D60" s="7">
        <v>21.1</v>
      </c>
    </row>
    <row r="61" spans="1:19" x14ac:dyDescent="0.25">
      <c r="A61" s="17" t="s">
        <v>87</v>
      </c>
      <c r="B61" s="20" t="s">
        <v>220</v>
      </c>
      <c r="C61" s="7">
        <v>67.7</v>
      </c>
      <c r="D61" s="7">
        <v>38.700000000000003</v>
      </c>
    </row>
    <row r="62" spans="1:19" x14ac:dyDescent="0.25">
      <c r="A62" s="17" t="s">
        <v>88</v>
      </c>
      <c r="B62" s="20" t="s">
        <v>221</v>
      </c>
      <c r="C62" s="7">
        <v>62.8</v>
      </c>
      <c r="D62" s="7">
        <v>41.7</v>
      </c>
    </row>
    <row r="63" spans="1:19" x14ac:dyDescent="0.25">
      <c r="A63" s="17" t="s">
        <v>89</v>
      </c>
      <c r="B63" s="20" t="s">
        <v>222</v>
      </c>
      <c r="C63" s="7">
        <v>56.4</v>
      </c>
      <c r="D63" s="7">
        <v>30.8</v>
      </c>
    </row>
    <row r="64" spans="1:19" x14ac:dyDescent="0.25">
      <c r="A64" s="17" t="s">
        <v>90</v>
      </c>
      <c r="B64" s="20" t="s">
        <v>223</v>
      </c>
      <c r="C64" s="7">
        <v>46.8</v>
      </c>
      <c r="D64" s="7">
        <v>19.100000000000001</v>
      </c>
    </row>
    <row r="65" spans="1:4" x14ac:dyDescent="0.25">
      <c r="A65" s="17" t="s">
        <v>91</v>
      </c>
      <c r="B65" s="20" t="s">
        <v>224</v>
      </c>
      <c r="C65" s="7">
        <v>69.5</v>
      </c>
      <c r="D65" s="7">
        <v>38.1</v>
      </c>
    </row>
    <row r="66" spans="1:4" x14ac:dyDescent="0.25">
      <c r="A66" s="17" t="s">
        <v>92</v>
      </c>
      <c r="B66" s="20" t="s">
        <v>225</v>
      </c>
      <c r="C66" s="7">
        <v>61.2</v>
      </c>
      <c r="D66" s="7">
        <v>32.9</v>
      </c>
    </row>
    <row r="67" spans="1:4" ht="15" customHeight="1" x14ac:dyDescent="0.25">
      <c r="A67" s="17" t="s">
        <v>93</v>
      </c>
      <c r="B67" s="20" t="s">
        <v>226</v>
      </c>
      <c r="C67" s="7">
        <v>56.5</v>
      </c>
      <c r="D67" s="7">
        <v>18.8</v>
      </c>
    </row>
    <row r="68" spans="1:4" x14ac:dyDescent="0.25">
      <c r="A68" s="17" t="s">
        <v>94</v>
      </c>
      <c r="B68" s="20" t="s">
        <v>227</v>
      </c>
      <c r="C68" s="7">
        <v>62.5</v>
      </c>
      <c r="D68" s="7">
        <v>40.6</v>
      </c>
    </row>
    <row r="69" spans="1:4" ht="14.45" customHeight="1" x14ac:dyDescent="0.25">
      <c r="A69" s="17" t="s">
        <v>95</v>
      </c>
      <c r="B69" s="20" t="s">
        <v>228</v>
      </c>
      <c r="C69" s="7">
        <v>81.400000000000006</v>
      </c>
      <c r="D69" s="7">
        <v>46.5</v>
      </c>
    </row>
    <row r="70" spans="1:4" x14ac:dyDescent="0.25">
      <c r="A70" s="17" t="s">
        <v>96</v>
      </c>
      <c r="B70" s="20" t="s">
        <v>229</v>
      </c>
      <c r="C70" s="7">
        <v>54.5</v>
      </c>
      <c r="D70" s="7">
        <v>26.8</v>
      </c>
    </row>
    <row r="71" spans="1:4" x14ac:dyDescent="0.25">
      <c r="A71" s="17" t="s">
        <v>97</v>
      </c>
      <c r="B71" s="20" t="s">
        <v>230</v>
      </c>
      <c r="C71" s="7">
        <v>63.1</v>
      </c>
      <c r="D71" s="7">
        <v>36.9</v>
      </c>
    </row>
    <row r="72" spans="1:4" x14ac:dyDescent="0.25">
      <c r="A72" s="17" t="s">
        <v>98</v>
      </c>
      <c r="B72" s="20" t="s">
        <v>231</v>
      </c>
      <c r="C72" s="7">
        <v>56.6</v>
      </c>
      <c r="D72" s="7">
        <v>23</v>
      </c>
    </row>
    <row r="73" spans="1:4" x14ac:dyDescent="0.25">
      <c r="A73" s="17" t="s">
        <v>99</v>
      </c>
      <c r="B73" s="20" t="s">
        <v>232</v>
      </c>
      <c r="C73" s="7">
        <v>55.2</v>
      </c>
      <c r="D73" s="7">
        <v>27.6</v>
      </c>
    </row>
    <row r="74" spans="1:4" x14ac:dyDescent="0.25">
      <c r="A74" s="17" t="s">
        <v>100</v>
      </c>
      <c r="B74" s="20" t="s">
        <v>233</v>
      </c>
      <c r="C74" s="7">
        <v>53.4</v>
      </c>
      <c r="D74" s="7">
        <v>34.200000000000003</v>
      </c>
    </row>
    <row r="75" spans="1:4" x14ac:dyDescent="0.25">
      <c r="A75" s="17" t="s">
        <v>101</v>
      </c>
      <c r="B75" s="20" t="s">
        <v>234</v>
      </c>
      <c r="C75" s="7">
        <v>59.4</v>
      </c>
      <c r="D75" s="7">
        <v>42.2</v>
      </c>
    </row>
    <row r="76" spans="1:4" x14ac:dyDescent="0.25">
      <c r="A76" s="17" t="s">
        <v>102</v>
      </c>
      <c r="B76" s="20" t="s">
        <v>235</v>
      </c>
      <c r="C76" s="7">
        <v>51</v>
      </c>
      <c r="D76" s="7">
        <v>25.5</v>
      </c>
    </row>
    <row r="77" spans="1:4" x14ac:dyDescent="0.25">
      <c r="A77" s="17" t="s">
        <v>103</v>
      </c>
      <c r="B77" s="20" t="s">
        <v>236</v>
      </c>
      <c r="C77" s="7">
        <v>69.099999999999994</v>
      </c>
      <c r="D77" s="7">
        <v>49.1</v>
      </c>
    </row>
    <row r="78" spans="1:4" x14ac:dyDescent="0.25">
      <c r="A78" s="17" t="s">
        <v>104</v>
      </c>
      <c r="B78" s="20" t="s">
        <v>237</v>
      </c>
      <c r="C78" s="7">
        <v>68.3</v>
      </c>
      <c r="D78" s="7">
        <v>41.5</v>
      </c>
    </row>
    <row r="79" spans="1:4" ht="12.6" customHeight="1" x14ac:dyDescent="0.25">
      <c r="A79" s="17" t="s">
        <v>105</v>
      </c>
      <c r="B79" s="20" t="s">
        <v>162</v>
      </c>
      <c r="C79" s="7">
        <v>64.8</v>
      </c>
      <c r="D79" s="7">
        <v>28.4</v>
      </c>
    </row>
    <row r="80" spans="1:4" x14ac:dyDescent="0.25">
      <c r="A80" s="17" t="s">
        <v>106</v>
      </c>
      <c r="B80" s="20" t="s">
        <v>238</v>
      </c>
      <c r="C80" s="7">
        <v>64.5</v>
      </c>
      <c r="D80" s="7">
        <v>33.9</v>
      </c>
    </row>
    <row r="81" spans="1:4" x14ac:dyDescent="0.25">
      <c r="A81" s="17" t="s">
        <v>107</v>
      </c>
      <c r="B81" s="20" t="s">
        <v>239</v>
      </c>
      <c r="C81" s="7">
        <v>70</v>
      </c>
      <c r="D81" s="7">
        <v>47.5</v>
      </c>
    </row>
    <row r="82" spans="1:4" x14ac:dyDescent="0.25">
      <c r="A82" s="17" t="s">
        <v>108</v>
      </c>
      <c r="B82" s="20" t="s">
        <v>240</v>
      </c>
      <c r="C82" s="7">
        <v>66.099999999999994</v>
      </c>
      <c r="D82" s="7">
        <v>32.299999999999997</v>
      </c>
    </row>
    <row r="83" spans="1:4" x14ac:dyDescent="0.25">
      <c r="A83" s="17" t="s">
        <v>109</v>
      </c>
      <c r="B83" s="20" t="s">
        <v>241</v>
      </c>
      <c r="C83" s="7">
        <v>47.8</v>
      </c>
      <c r="D83" s="7">
        <v>15.2</v>
      </c>
    </row>
    <row r="84" spans="1:4" x14ac:dyDescent="0.25">
      <c r="A84" s="17" t="s">
        <v>110</v>
      </c>
      <c r="B84" s="20" t="s">
        <v>242</v>
      </c>
      <c r="C84" s="7">
        <v>48.3</v>
      </c>
      <c r="D84" s="7">
        <v>21.7</v>
      </c>
    </row>
    <row r="85" spans="1:4" x14ac:dyDescent="0.25">
      <c r="A85" s="17" t="s">
        <v>111</v>
      </c>
      <c r="B85" s="20" t="s">
        <v>243</v>
      </c>
      <c r="C85" s="7">
        <v>63.9</v>
      </c>
      <c r="D85" s="7">
        <v>44.4</v>
      </c>
    </row>
    <row r="86" spans="1:4" x14ac:dyDescent="0.25">
      <c r="A86" s="17" t="s">
        <v>112</v>
      </c>
      <c r="B86" s="20" t="s">
        <v>244</v>
      </c>
      <c r="C86" s="7">
        <v>42.2</v>
      </c>
      <c r="D86" s="7">
        <v>12.5</v>
      </c>
    </row>
    <row r="87" spans="1:4" x14ac:dyDescent="0.25">
      <c r="A87" s="17" t="s">
        <v>113</v>
      </c>
      <c r="B87" s="20" t="s">
        <v>245</v>
      </c>
      <c r="C87" s="7">
        <v>51.2</v>
      </c>
      <c r="D87" s="7">
        <v>22</v>
      </c>
    </row>
    <row r="88" spans="1:4" x14ac:dyDescent="0.25">
      <c r="A88" s="17" t="s">
        <v>114</v>
      </c>
      <c r="B88" s="20" t="s">
        <v>246</v>
      </c>
      <c r="C88" s="7">
        <v>65.599999999999994</v>
      </c>
      <c r="D88" s="7">
        <v>41.6</v>
      </c>
    </row>
    <row r="89" spans="1:4" x14ac:dyDescent="0.25">
      <c r="A89" s="17" t="s">
        <v>115</v>
      </c>
      <c r="B89" s="20" t="s">
        <v>247</v>
      </c>
      <c r="C89" s="7">
        <v>60.9</v>
      </c>
      <c r="D89" s="7">
        <v>26.1</v>
      </c>
    </row>
    <row r="90" spans="1:4" x14ac:dyDescent="0.25">
      <c r="A90" s="17" t="s">
        <v>116</v>
      </c>
      <c r="B90" s="20" t="s">
        <v>248</v>
      </c>
      <c r="C90" s="7">
        <v>65</v>
      </c>
      <c r="D90" s="7">
        <v>20</v>
      </c>
    </row>
    <row r="91" spans="1:4" x14ac:dyDescent="0.25">
      <c r="A91" s="17" t="s">
        <v>117</v>
      </c>
      <c r="B91" s="20" t="s">
        <v>249</v>
      </c>
      <c r="C91" s="7">
        <v>60.4</v>
      </c>
      <c r="D91" s="7">
        <v>20.8</v>
      </c>
    </row>
    <row r="92" spans="1:4" x14ac:dyDescent="0.25">
      <c r="A92" s="17" t="s">
        <v>118</v>
      </c>
      <c r="B92" s="20" t="s">
        <v>250</v>
      </c>
      <c r="C92" s="7">
        <v>63</v>
      </c>
      <c r="D92" s="7">
        <v>35.200000000000003</v>
      </c>
    </row>
    <row r="93" spans="1:4" ht="15" customHeight="1" x14ac:dyDescent="0.25">
      <c r="A93" s="17" t="s">
        <v>119</v>
      </c>
      <c r="B93" s="20" t="s">
        <v>251</v>
      </c>
      <c r="C93" s="18" t="s">
        <v>129</v>
      </c>
      <c r="D93" s="18" t="s">
        <v>129</v>
      </c>
    </row>
    <row r="94" spans="1:4" x14ac:dyDescent="0.25">
      <c r="A94" s="17" t="s">
        <v>120</v>
      </c>
      <c r="B94" s="20" t="s">
        <v>252</v>
      </c>
      <c r="C94" s="7">
        <v>50</v>
      </c>
      <c r="D94" s="7">
        <v>27.1</v>
      </c>
    </row>
    <row r="95" spans="1:4" x14ac:dyDescent="0.25">
      <c r="A95" s="17" t="s">
        <v>121</v>
      </c>
      <c r="B95" s="20" t="s">
        <v>253</v>
      </c>
      <c r="C95" s="7">
        <v>47.1</v>
      </c>
      <c r="D95" s="7">
        <v>27.5</v>
      </c>
    </row>
    <row r="96" spans="1:4" x14ac:dyDescent="0.25">
      <c r="A96" s="17" t="s">
        <v>122</v>
      </c>
      <c r="B96" s="20" t="s">
        <v>254</v>
      </c>
      <c r="C96" s="7">
        <v>54.8</v>
      </c>
      <c r="D96" s="7">
        <v>33.299999999999997</v>
      </c>
    </row>
    <row r="97" spans="1:4" x14ac:dyDescent="0.25">
      <c r="A97" s="17" t="s">
        <v>123</v>
      </c>
      <c r="B97" s="20" t="s">
        <v>255</v>
      </c>
      <c r="C97" s="7">
        <v>59.2</v>
      </c>
      <c r="D97" s="7">
        <v>30.6</v>
      </c>
    </row>
    <row r="98" spans="1:4" x14ac:dyDescent="0.25">
      <c r="A98" s="17" t="s">
        <v>124</v>
      </c>
      <c r="B98" s="20" t="s">
        <v>256</v>
      </c>
      <c r="C98" s="7">
        <v>63.6</v>
      </c>
      <c r="D98" s="7">
        <v>36.4</v>
      </c>
    </row>
    <row r="99" spans="1:4" x14ac:dyDescent="0.25">
      <c r="A99" s="17" t="s">
        <v>125</v>
      </c>
      <c r="B99" s="20" t="s">
        <v>257</v>
      </c>
      <c r="C99" s="18" t="s">
        <v>129</v>
      </c>
      <c r="D99" s="18" t="s">
        <v>129</v>
      </c>
    </row>
    <row r="100" spans="1:4" x14ac:dyDescent="0.25">
      <c r="A100" s="17" t="s">
        <v>126</v>
      </c>
      <c r="B100" s="20" t="s">
        <v>258</v>
      </c>
      <c r="C100" s="7">
        <v>40</v>
      </c>
      <c r="D100" s="7">
        <v>30</v>
      </c>
    </row>
    <row r="101" spans="1:4" x14ac:dyDescent="0.25">
      <c r="A101" s="17" t="s">
        <v>127</v>
      </c>
      <c r="B101" s="20" t="s">
        <v>259</v>
      </c>
      <c r="C101" s="18" t="s">
        <v>129</v>
      </c>
      <c r="D101" s="18" t="s">
        <v>129</v>
      </c>
    </row>
    <row r="102" spans="1:4" x14ac:dyDescent="0.25">
      <c r="A102" s="17" t="s">
        <v>128</v>
      </c>
      <c r="B102" s="20" t="s">
        <v>260</v>
      </c>
      <c r="C102" s="18" t="s">
        <v>129</v>
      </c>
      <c r="D102" s="18" t="s">
        <v>129</v>
      </c>
    </row>
    <row r="103" spans="1:4" x14ac:dyDescent="0.25">
      <c r="A103" s="39" t="s">
        <v>163</v>
      </c>
      <c r="B103" s="39"/>
      <c r="C103" s="39"/>
      <c r="D103" s="39"/>
    </row>
    <row r="104" spans="1:4" x14ac:dyDescent="0.25">
      <c r="A104" s="40" t="s">
        <v>157</v>
      </c>
      <c r="B104" s="40"/>
      <c r="C104" s="40"/>
      <c r="D104" s="40"/>
    </row>
  </sheetData>
  <autoFilter ref="A2:D104" xr:uid="{01761206-EF51-4F85-986F-673DDFCAC039}"/>
  <mergeCells count="5">
    <mergeCell ref="A1:D1"/>
    <mergeCell ref="A103:D103"/>
    <mergeCell ref="A104:D104"/>
    <mergeCell ref="G6:S6"/>
    <mergeCell ref="G51:S5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E371C-C254-47B6-831D-622084A0DB55}">
  <dimension ref="A1:K20"/>
  <sheetViews>
    <sheetView topLeftCell="D13" workbookViewId="0">
      <selection activeCell="E15" sqref="E15:K15"/>
    </sheetView>
  </sheetViews>
  <sheetFormatPr baseColWidth="10" defaultRowHeight="15" x14ac:dyDescent="0.25"/>
  <cols>
    <col min="2" max="2" width="22.140625" customWidth="1"/>
    <col min="3" max="3" width="24.28515625" customWidth="1"/>
    <col min="4" max="4" width="22.140625" customWidth="1"/>
    <col min="5" max="5" width="29" customWidth="1"/>
  </cols>
  <sheetData>
    <row r="1" spans="1:11" x14ac:dyDescent="0.25">
      <c r="A1" s="34" t="s">
        <v>156</v>
      </c>
      <c r="B1" s="34"/>
      <c r="C1" s="34"/>
      <c r="D1" s="34"/>
      <c r="E1" s="34"/>
    </row>
    <row r="2" spans="1:11" x14ac:dyDescent="0.25">
      <c r="A2" s="4" t="s">
        <v>14</v>
      </c>
      <c r="B2" s="4" t="s">
        <v>15</v>
      </c>
      <c r="C2" s="4" t="s">
        <v>132</v>
      </c>
      <c r="D2" s="4" t="s">
        <v>16</v>
      </c>
      <c r="E2" s="4" t="s">
        <v>147</v>
      </c>
    </row>
    <row r="3" spans="1:11" x14ac:dyDescent="0.25">
      <c r="A3" s="7" t="s">
        <v>8</v>
      </c>
      <c r="B3" s="16">
        <v>36.200000000000003</v>
      </c>
      <c r="C3" s="23">
        <v>16</v>
      </c>
      <c r="D3" s="16">
        <v>41.1</v>
      </c>
      <c r="E3" s="16">
        <v>19.899999999999999</v>
      </c>
    </row>
    <row r="4" spans="1:11" x14ac:dyDescent="0.25">
      <c r="A4" s="7" t="s">
        <v>9</v>
      </c>
      <c r="B4" s="16">
        <v>46.2</v>
      </c>
      <c r="C4" s="16">
        <v>19.399999999999999</v>
      </c>
      <c r="D4" s="16">
        <v>46.2</v>
      </c>
      <c r="E4" s="16">
        <v>21.7</v>
      </c>
    </row>
    <row r="5" spans="1:11" x14ac:dyDescent="0.25">
      <c r="A5" s="7" t="s">
        <v>10</v>
      </c>
      <c r="B5" s="16">
        <v>45.1</v>
      </c>
      <c r="C5" s="16">
        <v>20.3</v>
      </c>
      <c r="D5" s="16">
        <v>42.7</v>
      </c>
      <c r="E5" s="16">
        <v>21.9</v>
      </c>
    </row>
    <row r="6" spans="1:11" x14ac:dyDescent="0.25">
      <c r="A6" s="7" t="s">
        <v>11</v>
      </c>
      <c r="B6" s="16">
        <v>36.6</v>
      </c>
      <c r="C6" s="16">
        <v>17.5</v>
      </c>
      <c r="D6" s="16">
        <v>38.5</v>
      </c>
      <c r="E6" s="16">
        <v>19.600000000000001</v>
      </c>
    </row>
    <row r="7" spans="1:11" x14ac:dyDescent="0.25">
      <c r="A7" s="7" t="s">
        <v>12</v>
      </c>
      <c r="B7" s="16">
        <v>50.4</v>
      </c>
      <c r="C7" s="16">
        <v>24.9</v>
      </c>
      <c r="D7" s="16">
        <v>47.6</v>
      </c>
      <c r="E7" s="23">
        <v>24</v>
      </c>
    </row>
    <row r="8" spans="1:11" x14ac:dyDescent="0.25">
      <c r="A8" s="7" t="s">
        <v>13</v>
      </c>
      <c r="B8" s="16">
        <v>64.5</v>
      </c>
      <c r="C8" s="16">
        <v>34.4</v>
      </c>
      <c r="D8" s="16">
        <v>54.3</v>
      </c>
      <c r="E8" s="16">
        <v>28.2</v>
      </c>
    </row>
    <row r="9" spans="1:11" x14ac:dyDescent="0.25">
      <c r="A9" s="41" t="s">
        <v>133</v>
      </c>
      <c r="B9" s="41"/>
      <c r="C9" s="41"/>
      <c r="D9" s="41"/>
      <c r="E9" s="41"/>
    </row>
    <row r="15" spans="1:11" x14ac:dyDescent="0.25">
      <c r="B15" s="2"/>
      <c r="C15" s="2"/>
      <c r="E15" s="28" t="s">
        <v>143</v>
      </c>
      <c r="F15" s="28"/>
      <c r="G15" s="28"/>
      <c r="H15" s="28"/>
      <c r="I15" s="28"/>
      <c r="J15" s="28"/>
      <c r="K15" s="28"/>
    </row>
    <row r="16" spans="1:11" x14ac:dyDescent="0.25">
      <c r="B16" s="2"/>
      <c r="C16" s="2"/>
    </row>
    <row r="17" spans="2:3" x14ac:dyDescent="0.25">
      <c r="B17" s="2"/>
      <c r="C17" s="2"/>
    </row>
    <row r="18" spans="2:3" x14ac:dyDescent="0.25">
      <c r="B18" s="2"/>
      <c r="C18" s="2"/>
    </row>
    <row r="19" spans="2:3" x14ac:dyDescent="0.25">
      <c r="B19" s="2"/>
      <c r="C19" s="2"/>
    </row>
    <row r="20" spans="2:3" x14ac:dyDescent="0.25">
      <c r="B20" s="2"/>
      <c r="C20" s="2"/>
    </row>
  </sheetData>
  <mergeCells count="3">
    <mergeCell ref="E15:K15"/>
    <mergeCell ref="A1:E1"/>
    <mergeCell ref="A9:E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9BFFF-124B-487D-9A59-8D04C2A4A3C9}">
  <dimension ref="A1:O14"/>
  <sheetViews>
    <sheetView topLeftCell="E8" workbookViewId="0">
      <selection activeCell="Q7" sqref="Q7"/>
    </sheetView>
  </sheetViews>
  <sheetFormatPr baseColWidth="10" defaultRowHeight="15" x14ac:dyDescent="0.25"/>
  <cols>
    <col min="1" max="1" width="28.7109375" customWidth="1"/>
    <col min="2" max="2" width="22" customWidth="1"/>
    <col min="3" max="3" width="30.5703125" customWidth="1"/>
  </cols>
  <sheetData>
    <row r="1" spans="1:15" x14ac:dyDescent="0.25">
      <c r="A1" s="34" t="s">
        <v>161</v>
      </c>
      <c r="B1" s="34"/>
      <c r="C1" s="34"/>
    </row>
    <row r="2" spans="1:15" x14ac:dyDescent="0.25">
      <c r="A2" s="4" t="s">
        <v>17</v>
      </c>
      <c r="B2" s="4" t="s">
        <v>15</v>
      </c>
      <c r="C2" s="4" t="s">
        <v>16</v>
      </c>
    </row>
    <row r="3" spans="1:15" x14ac:dyDescent="0.25">
      <c r="A3" s="7" t="s">
        <v>18</v>
      </c>
      <c r="B3" s="16">
        <v>-69.099999999999994</v>
      </c>
      <c r="C3" s="16">
        <v>-62</v>
      </c>
    </row>
    <row r="4" spans="1:15" x14ac:dyDescent="0.25">
      <c r="A4" s="7" t="s">
        <v>19</v>
      </c>
      <c r="B4" s="16">
        <v>-20.7</v>
      </c>
      <c r="C4" s="16">
        <v>-20.8</v>
      </c>
    </row>
    <row r="5" spans="1:15" x14ac:dyDescent="0.25">
      <c r="A5" s="7" t="s">
        <v>20</v>
      </c>
      <c r="B5" s="16">
        <v>-12.8</v>
      </c>
      <c r="C5" s="16">
        <v>-14.1</v>
      </c>
    </row>
    <row r="6" spans="1:15" x14ac:dyDescent="0.25">
      <c r="A6" s="7" t="s">
        <v>21</v>
      </c>
      <c r="B6" s="16">
        <v>-8.8000000000000007</v>
      </c>
      <c r="C6" s="16">
        <v>-9.1999999999999993</v>
      </c>
    </row>
    <row r="7" spans="1:15" x14ac:dyDescent="0.25">
      <c r="A7" s="7" t="s">
        <v>22</v>
      </c>
      <c r="B7" s="16">
        <v>-6.7</v>
      </c>
      <c r="C7" s="16">
        <v>-6.5</v>
      </c>
    </row>
    <row r="8" spans="1:15" x14ac:dyDescent="0.25">
      <c r="A8" s="7" t="s">
        <v>23</v>
      </c>
      <c r="B8" s="16">
        <v>-5.2</v>
      </c>
      <c r="C8" s="16">
        <v>-4.9000000000000004</v>
      </c>
    </row>
    <row r="9" spans="1:15" x14ac:dyDescent="0.25">
      <c r="A9" s="7" t="s">
        <v>24</v>
      </c>
      <c r="B9" s="16">
        <v>-3.8</v>
      </c>
      <c r="C9" s="16">
        <v>-3.3</v>
      </c>
      <c r="G9" s="28" t="s">
        <v>144</v>
      </c>
      <c r="H9" s="28"/>
      <c r="I9" s="28"/>
      <c r="J9" s="28"/>
      <c r="K9" s="28"/>
      <c r="L9" s="28"/>
      <c r="M9" s="28"/>
      <c r="N9" s="28"/>
      <c r="O9" s="28"/>
    </row>
    <row r="10" spans="1:15" x14ac:dyDescent="0.25">
      <c r="A10" s="7" t="s">
        <v>25</v>
      </c>
      <c r="B10" s="16">
        <v>-2.8</v>
      </c>
      <c r="C10" s="16">
        <v>-2.2000000000000002</v>
      </c>
    </row>
    <row r="11" spans="1:15" x14ac:dyDescent="0.25">
      <c r="A11" s="7" t="s">
        <v>26</v>
      </c>
      <c r="B11" s="16">
        <v>-1.8</v>
      </c>
      <c r="C11" s="16">
        <v>-1.5</v>
      </c>
    </row>
    <row r="12" spans="1:15" x14ac:dyDescent="0.25">
      <c r="A12" s="7" t="s">
        <v>27</v>
      </c>
      <c r="B12" s="16">
        <v>-0.8</v>
      </c>
      <c r="C12" s="16">
        <v>-0.8</v>
      </c>
    </row>
    <row r="13" spans="1:15" x14ac:dyDescent="0.25">
      <c r="A13" s="7" t="s">
        <v>28</v>
      </c>
      <c r="B13" s="16">
        <v>0</v>
      </c>
      <c r="C13" s="16">
        <v>0</v>
      </c>
    </row>
    <row r="14" spans="1:15" x14ac:dyDescent="0.25">
      <c r="A14" s="42"/>
      <c r="B14" s="42"/>
      <c r="C14" s="42"/>
    </row>
  </sheetData>
  <mergeCells count="3">
    <mergeCell ref="A1:C1"/>
    <mergeCell ref="G9:O9"/>
    <mergeCell ref="A14:C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Sommaire</vt:lpstr>
      <vt:lpstr>Figure 1</vt:lpstr>
      <vt:lpstr>Figure 2</vt:lpstr>
      <vt:lpstr>Figure 3</vt:lpstr>
      <vt:lpstr>Figure 4</vt:lpstr>
      <vt:lpstr>Figure 5</vt:lpstr>
      <vt:lpstr>Figures 7a et 7b</vt:lpstr>
      <vt:lpstr>FIgure 6a</vt:lpstr>
      <vt:lpstr>Figure 6b</vt:lpstr>
      <vt:lpstr>Figure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FORTIN Aurélien</dc:creator>
  <cp:lastModifiedBy>GAILLARD Peggy</cp:lastModifiedBy>
  <dcterms:created xsi:type="dcterms:W3CDTF">2024-05-03T14:51:43Z</dcterms:created>
  <dcterms:modified xsi:type="dcterms:W3CDTF">2024-09-16T11:32:20Z</dcterms:modified>
</cp:coreProperties>
</file>